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2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List1!$A$1:$H$547</definedName>
  </definedNames>
  <calcPr calcId="162913"/>
</workbook>
</file>

<file path=xl/calcChain.xml><?xml version="1.0" encoding="utf-8"?>
<calcChain xmlns="http://schemas.openxmlformats.org/spreadsheetml/2006/main">
  <c r="F304" i="1" l="1"/>
  <c r="G304" i="1"/>
  <c r="H304" i="1"/>
  <c r="F305" i="1"/>
  <c r="G305" i="1"/>
  <c r="H305" i="1"/>
  <c r="F306" i="1"/>
  <c r="G306" i="1"/>
  <c r="H306" i="1"/>
  <c r="H10" i="1" l="1"/>
  <c r="F82" i="1" l="1"/>
  <c r="G82" i="1"/>
  <c r="H82" i="1"/>
  <c r="F477" i="1" l="1"/>
  <c r="G477" i="1"/>
  <c r="H477" i="1"/>
  <c r="D4" i="1"/>
  <c r="E4" i="1"/>
  <c r="C4" i="1"/>
  <c r="F347" i="1" l="1"/>
  <c r="G347" i="1"/>
  <c r="H347" i="1"/>
  <c r="F348" i="1"/>
  <c r="G348" i="1"/>
  <c r="H348" i="1"/>
  <c r="F349" i="1"/>
  <c r="G349" i="1"/>
  <c r="H349" i="1"/>
  <c r="G143" i="1"/>
  <c r="H143" i="1"/>
  <c r="G144" i="1"/>
  <c r="H144" i="1"/>
  <c r="G145" i="1"/>
  <c r="H145" i="1"/>
  <c r="G146" i="1"/>
  <c r="H146" i="1"/>
  <c r="F143" i="1"/>
  <c r="F144" i="1"/>
  <c r="F145" i="1"/>
  <c r="H126" i="1"/>
  <c r="H127" i="1"/>
  <c r="H128" i="1"/>
  <c r="H129" i="1"/>
  <c r="H130" i="1"/>
  <c r="G126" i="1"/>
  <c r="G127" i="1"/>
  <c r="G128" i="1"/>
  <c r="G129" i="1"/>
  <c r="F126" i="1"/>
  <c r="F127" i="1"/>
  <c r="F128" i="1"/>
  <c r="F473" i="1" l="1"/>
  <c r="G473" i="1"/>
  <c r="H473" i="1"/>
  <c r="F474" i="1"/>
  <c r="G474" i="1"/>
  <c r="H474" i="1"/>
  <c r="F475" i="1"/>
  <c r="G475" i="1"/>
  <c r="H475" i="1"/>
  <c r="H471" i="1" l="1"/>
  <c r="F440" i="1" l="1"/>
  <c r="G440" i="1"/>
  <c r="H440" i="1"/>
  <c r="F197" i="1" l="1"/>
  <c r="G197" i="1"/>
  <c r="H197" i="1"/>
  <c r="F198" i="1"/>
  <c r="G198" i="1"/>
  <c r="H198" i="1"/>
  <c r="F230" i="1" l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178" i="1"/>
  <c r="G178" i="1"/>
  <c r="H178" i="1"/>
  <c r="F129" i="1"/>
  <c r="F130" i="1"/>
  <c r="G130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1" i="1" l="1"/>
  <c r="G121" i="1"/>
  <c r="H121" i="1"/>
  <c r="F122" i="1"/>
  <c r="G122" i="1"/>
  <c r="H122" i="1"/>
  <c r="F40" i="1"/>
  <c r="G40" i="1"/>
  <c r="H40" i="1"/>
  <c r="F41" i="1"/>
  <c r="G41" i="1"/>
  <c r="H41" i="1"/>
  <c r="F42" i="1"/>
  <c r="G42" i="1"/>
  <c r="H42" i="1"/>
  <c r="F502" i="1" l="1"/>
  <c r="G502" i="1"/>
  <c r="H502" i="1"/>
  <c r="F499" i="1"/>
  <c r="G499" i="1"/>
  <c r="H499" i="1"/>
  <c r="F500" i="1"/>
  <c r="G500" i="1"/>
  <c r="H500" i="1"/>
  <c r="F501" i="1"/>
  <c r="G501" i="1"/>
  <c r="H501" i="1"/>
  <c r="F425" i="1"/>
  <c r="G425" i="1"/>
  <c r="H425" i="1"/>
  <c r="F426" i="1"/>
  <c r="G426" i="1"/>
  <c r="H426" i="1"/>
  <c r="F427" i="1"/>
  <c r="G427" i="1"/>
  <c r="H427" i="1"/>
  <c r="F369" i="1"/>
  <c r="G369" i="1"/>
  <c r="H369" i="1"/>
  <c r="F370" i="1"/>
  <c r="G370" i="1"/>
  <c r="H370" i="1"/>
  <c r="F371" i="1"/>
  <c r="G371" i="1"/>
  <c r="H371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H118" i="1"/>
  <c r="H119" i="1"/>
  <c r="H120" i="1"/>
  <c r="G118" i="1"/>
  <c r="G119" i="1"/>
  <c r="G120" i="1"/>
  <c r="F118" i="1"/>
  <c r="F119" i="1"/>
  <c r="F120" i="1"/>
  <c r="H16" i="1" l="1"/>
  <c r="G16" i="1"/>
  <c r="F16" i="1"/>
  <c r="H15" i="1"/>
  <c r="G15" i="1"/>
  <c r="F15" i="1"/>
  <c r="H14" i="1"/>
  <c r="G14" i="1"/>
  <c r="F14" i="1"/>
  <c r="F266" i="1" l="1"/>
  <c r="G266" i="1"/>
  <c r="H266" i="1"/>
  <c r="H462" i="1" l="1"/>
  <c r="H459" i="1"/>
  <c r="H478" i="1"/>
  <c r="H479" i="1"/>
  <c r="H480" i="1"/>
  <c r="G450" i="1"/>
  <c r="H450" i="1"/>
  <c r="G451" i="1"/>
  <c r="H451" i="1"/>
  <c r="G452" i="1"/>
  <c r="H452" i="1"/>
  <c r="G453" i="1"/>
  <c r="H453" i="1"/>
  <c r="G454" i="1"/>
  <c r="H454" i="1"/>
  <c r="F450" i="1"/>
  <c r="F451" i="1"/>
  <c r="G459" i="1"/>
  <c r="G460" i="1"/>
  <c r="G461" i="1"/>
  <c r="G462" i="1"/>
  <c r="G463" i="1"/>
  <c r="G464" i="1"/>
  <c r="F459" i="1"/>
  <c r="F460" i="1"/>
  <c r="F461" i="1"/>
  <c r="F462" i="1"/>
  <c r="F463" i="1"/>
  <c r="G471" i="1"/>
  <c r="G472" i="1"/>
  <c r="G476" i="1"/>
  <c r="G478" i="1"/>
  <c r="G479" i="1"/>
  <c r="G480" i="1"/>
  <c r="F471" i="1"/>
  <c r="F472" i="1"/>
  <c r="F476" i="1"/>
  <c r="F478" i="1"/>
  <c r="F479" i="1"/>
  <c r="F480" i="1"/>
  <c r="F439" i="1"/>
  <c r="F438" i="1"/>
  <c r="F123" i="1"/>
  <c r="G123" i="1"/>
  <c r="H123" i="1"/>
  <c r="F124" i="1"/>
  <c r="G124" i="1"/>
  <c r="H124" i="1"/>
  <c r="F125" i="1"/>
  <c r="G125" i="1"/>
  <c r="H125" i="1"/>
  <c r="F4" i="1" l="1"/>
  <c r="H196" i="1"/>
  <c r="G196" i="1"/>
  <c r="F196" i="1"/>
  <c r="H195" i="1"/>
  <c r="G195" i="1"/>
  <c r="F195" i="1"/>
  <c r="H204" i="1"/>
  <c r="G204" i="1"/>
  <c r="F20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468" i="1"/>
  <c r="G468" i="1"/>
  <c r="F468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F529" i="1"/>
  <c r="G529" i="1"/>
  <c r="H529" i="1"/>
  <c r="F362" i="1"/>
  <c r="G362" i="1"/>
  <c r="H362" i="1"/>
  <c r="F498" i="1" l="1"/>
  <c r="G498" i="1"/>
  <c r="H498" i="1"/>
  <c r="H544" i="1" l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76" i="1"/>
  <c r="H472" i="1"/>
  <c r="H470" i="1"/>
  <c r="G470" i="1"/>
  <c r="F470" i="1"/>
  <c r="H469" i="1"/>
  <c r="G469" i="1"/>
  <c r="F469" i="1"/>
  <c r="H467" i="1"/>
  <c r="G467" i="1"/>
  <c r="F467" i="1"/>
  <c r="H466" i="1"/>
  <c r="G466" i="1"/>
  <c r="F466" i="1"/>
  <c r="H465" i="1"/>
  <c r="G465" i="1"/>
  <c r="F465" i="1"/>
  <c r="H464" i="1"/>
  <c r="F464" i="1"/>
  <c r="H463" i="1"/>
  <c r="H461" i="1"/>
  <c r="H460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F454" i="1"/>
  <c r="F453" i="1"/>
  <c r="F452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39" i="1"/>
  <c r="G439" i="1"/>
  <c r="H438" i="1"/>
  <c r="G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F146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<sst xmlns="http://schemas.openxmlformats.org/spreadsheetml/2006/main" count="1087" uniqueCount="436">
  <si>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</si>
  <si>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</si>
  <si>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</si>
  <si>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</si>
  <si>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</si>
  <si>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</si>
  <si>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</si>
  <si>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</si>
  <si>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</si>
  <si>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</si>
  <si>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</si>
  <si>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</si>
  <si>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</si>
  <si>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</si>
  <si>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</si>
  <si>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</si>
  <si>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</si>
  <si>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</si>
  <si>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</si>
  <si>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</si>
  <si>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</si>
  <si>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</si>
  <si>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</si>
  <si>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</si>
  <si>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</si>
  <si>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</si>
  <si>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</si>
  <si>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</si>
  <si>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</si>
  <si>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</si>
  <si>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</si>
  <si>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</si>
  <si>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</si>
  <si>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</si>
  <si>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</si>
  <si>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</si>
  <si>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</si>
  <si>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</si>
  <si>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</si>
  <si>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</si>
  <si>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</si>
  <si>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</si>
  <si>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</si>
  <si>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</si>
  <si>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</si>
  <si>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</si>
  <si>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</si>
  <si>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</si>
  <si>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</si>
  <si>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</si>
  <si>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</si>
  <si>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</si>
  <si>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</si>
  <si>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</si>
  <si>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</si>
  <si>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</si>
  <si>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</si>
  <si>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</si>
  <si>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</si>
  <si>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</si>
  <si>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</si>
  <si>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</si>
  <si>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</si>
  <si>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</si>
  <si>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</si>
  <si>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</si>
  <si>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</si>
  <si>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</si>
  <si>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</si>
  <si>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</si>
  <si>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</si>
  <si>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</si>
  <si>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</si>
  <si>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</si>
  <si>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</si>
  <si>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</si>
  <si>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</si>
  <si>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</si>
  <si>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</si>
  <si>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</si>
  <si>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</si>
  <si>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</si>
  <si>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</si>
  <si>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</si>
  <si>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</si>
  <si>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</si>
  <si>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</si>
  <si>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</si>
  <si>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</si>
  <si>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</si>
  <si>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</si>
  <si>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</si>
  <si>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</si>
  <si>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</si>
  <si>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</si>
  <si>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</si>
  <si>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</si>
  <si>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</si>
  <si>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</si>
  <si>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</si>
  <si>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</si>
  <si>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</si>
  <si>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</si>
  <si>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</si>
  <si>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</si>
  <si>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</si>
  <si>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</si>
  <si>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</si>
  <si>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</si>
  <si>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</si>
  <si>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</si>
  <si>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</si>
  <si>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</si>
  <si>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</si>
  <si>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</si>
  <si>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</si>
  <si>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</si>
  <si>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</si>
  <si>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</si>
  <si>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</si>
  <si>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</si>
  <si>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</si>
  <si>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</si>
  <si>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</si>
  <si>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</si>
  <si>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</si>
  <si>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</si>
  <si>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</si>
  <si>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</si>
  <si>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</si>
  <si>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</si>
  <si>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</si>
  <si>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</si>
  <si>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</si>
  <si>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</si>
  <si>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</si>
  <si>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</si>
  <si>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</si>
  <si>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</si>
  <si>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</si>
  <si>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</si>
  <si>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</si>
  <si>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</si>
  <si>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</si>
  <si>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</si>
  <si>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</si>
  <si>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</si>
  <si>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</si>
  <si>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</si>
  <si>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</si>
  <si>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</si>
  <si>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</si>
  <si>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</si>
  <si>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</si>
  <si>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</si>
  <si>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</si>
  <si>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</si>
  <si>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</si>
  <si>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</si>
  <si>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</si>
  <si>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</si>
  <si>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</si>
  <si>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</si>
  <si>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</si>
  <si>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</si>
  <si>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</si>
  <si>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</si>
  <si>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</si>
  <si>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</si>
  <si>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</si>
  <si>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</si>
  <si>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</si>
  <si>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</si>
  <si>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</si>
  <si>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</si>
  <si>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</si>
  <si>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</si>
  <si>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</si>
  <si>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</si>
  <si>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</si>
  <si>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</si>
  <si>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</si>
  <si>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</si>
  <si>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</si>
  <si>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</si>
  <si>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</si>
  <si>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</si>
  <si>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</si>
  <si>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</si>
  <si>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</si>
  <si>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</si>
  <si>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</si>
  <si>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</si>
  <si>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</si>
  <si>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</si>
  <si>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</si>
  <si>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</si>
  <si>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</si>
  <si>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</si>
  <si>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</si>
  <si>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</si>
  <si>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</si>
  <si>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</si>
  <si>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</si>
  <si>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</si>
  <si>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</si>
  <si>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</si>
  <si>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</si>
  <si>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</si>
  <si>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</si>
  <si>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</si>
  <si>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</si>
  <si>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</si>
  <si>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</si>
  <si>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</si>
  <si>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</si>
  <si>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</si>
  <si>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</si>
  <si>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</si>
  <si>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</si>
  <si>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</si>
  <si>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</si>
  <si>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</si>
  <si>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</si>
  <si>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</si>
  <si>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</si>
  <si>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</si>
  <si>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</si>
  <si>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</si>
  <si>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</si>
  <si>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</si>
  <si>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</si>
  <si>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</si>
  <si>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</si>
  <si>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</si>
  <si>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</si>
  <si>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</si>
  <si>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</si>
  <si>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</si>
  <si>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</si>
  <si>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</si>
  <si>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</si>
  <si>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</si>
  <si>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</si>
  <si>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</si>
  <si>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</si>
  <si>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</si>
  <si>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</si>
  <si>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</si>
  <si>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</si>
  <si>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</si>
  <si>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</si>
  <si>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</si>
  <si>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</si>
  <si>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</si>
  <si>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</si>
  <si>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</si>
  <si>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</si>
  <si>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</si>
  <si>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</si>
  <si>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</si>
  <si>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</si>
  <si>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</si>
  <si>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</si>
  <si>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</si>
  <si>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</si>
  <si>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</si>
  <si>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</si>
  <si>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</si>
  <si>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</si>
  <si>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</si>
  <si>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</si>
  <si>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</si>
  <si>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</si>
  <si>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</si>
  <si>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</si>
  <si>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</si>
  <si>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</si>
  <si>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</si>
  <si>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</si>
  <si>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</si>
  <si>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</si>
  <si>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</si>
  <si>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</si>
  <si>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</si>
  <si>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</si>
  <si>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</si>
  <si>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</si>
  <si>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</si>
  <si>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</si>
  <si>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</si>
  <si>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</si>
  <si>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</si>
  <si>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</si>
  <si>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</si>
  <si>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</si>
  <si>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</si>
  <si>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</si>
  <si>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</si>
  <si>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</si>
  <si>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</si>
  <si>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</si>
  <si>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</si>
  <si>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</si>
  <si>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</si>
  <si>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</si>
  <si>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</si>
  <si>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</si>
  <si>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</si>
  <si>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</si>
  <si>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</si>
  <si>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</si>
  <si>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</si>
  <si>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</si>
  <si>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</si>
  <si>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</si>
  <si>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</si>
  <si>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</si>
  <si>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</si>
  <si>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</si>
  <si>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</si>
  <si>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</si>
  <si>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</si>
  <si>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</si>
  <si>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</si>
  <si>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</si>
  <si>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</si>
  <si>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</si>
  <si>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</si>
  <si>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</si>
  <si>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</si>
  <si>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</si>
  <si>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</si>
  <si>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</si>
  <si>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</si>
  <si>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</si>
  <si>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</si>
  <si>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</si>
  <si>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</si>
  <si>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</si>
  <si>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</si>
  <si>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</si>
  <si>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</si>
  <si>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</si>
  <si>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</si>
  <si>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</si>
  <si>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</si>
  <si>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</si>
  <si>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</si>
  <si>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</si>
  <si>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</si>
  <si>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</si>
  <si>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</si>
  <si>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</si>
  <si>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</si>
  <si>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</si>
  <si>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</si>
  <si>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</si>
  <si>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</si>
  <si>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</si>
  <si>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</si>
  <si>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</si>
  <si>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</si>
  <si>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</si>
  <si>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</si>
  <si>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</si>
  <si>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</si>
  <si>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</si>
  <si>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</si>
  <si>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</si>
  <si>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</si>
  <si>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</si>
  <si>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</si>
  <si>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</si>
  <si>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</si>
  <si>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</si>
  <si>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</si>
  <si>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</si>
  <si>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</si>
  <si>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</si>
  <si>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</si>
  <si>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</si>
  <si>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</si>
  <si>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</si>
  <si>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</si>
  <si>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</si>
  <si>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</si>
  <si>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</si>
  <si>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</si>
  <si>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</si>
  <si>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</si>
  <si>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</si>
  <si>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</si>
  <si>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</si>
  <si>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</si>
  <si>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</si>
  <si>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</si>
  <si>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</si>
  <si>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</si>
  <si>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</si>
  <si>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</si>
  <si>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</si>
  <si>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</si>
  <si>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</si>
  <si>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</si>
  <si>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</si>
  <si>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</si>
  <si>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</si>
  <si>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</si>
  <si>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</si>
  <si>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</si>
  <si>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</si>
  <si>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</si>
  <si>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</si>
  <si>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</si>
  <si>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</si>
  <si>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</si>
  <si>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</si>
  <si>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</si>
  <si>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</si>
  <si>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</si>
  <si>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Plan
2022.</t>
  </si>
  <si>
    <t>Indeks
2022./
2021.</t>
  </si>
  <si>
    <t>Razlika
2022. - 2021.</t>
  </si>
  <si>
    <t>03910</t>
  </si>
  <si>
    <t>Državna vatrogasna škola</t>
  </si>
  <si>
    <t>04120</t>
  </si>
  <si>
    <t>Veteranski centar</t>
  </si>
  <si>
    <t>52209</t>
  </si>
  <si>
    <t>Hrvatska zaklada za znanost</t>
  </si>
  <si>
    <t>Indeks
2022./
Plan 2022.</t>
  </si>
  <si>
    <t>Mjesečni izvještaj po organizacijskoj klasifikaciji Državnog proračuna i računima 3 i 4 ekonomske klasifikacije za razdoblje siječanj-lipanj 2021. i 2022. godine</t>
  </si>
  <si>
    <t>Siječanj-lipanj
2021.</t>
  </si>
  <si>
    <t>Siječanj-lipanj
2022.*</t>
  </si>
  <si>
    <t>07780</t>
  </si>
  <si>
    <t>Institut za vode »Josip Juraj Strossmayer«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</si>
</sst>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84" sqref="C384:E54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431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432</v>
      </c>
      <c r="D3" s="9" t="s">
        <v>421</v>
      </c>
      <c r="E3" s="9" t="s">
        <v>433</v>
      </c>
      <c r="F3" s="10" t="s">
        <v>422</v>
      </c>
      <c r="G3" s="10" t="s">
        <v>430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+C5+C9+C13+C17+C21+C25+C29+C33+C76+C94+C95+C99+C103+C110+C114+C118+C122+C129+C133+C146+C150+C154+C185+C198+C208+C260+C273+C307+C350+C384+C388+C440+C444+C502+C506+C510+C514+C518+C522+C526+C530+C534+C535+C536+C537+C541</f>
        <v>83961612419.749985</v>
      </c>
      <c r="D4" s="14">
        <f t="shared" ref="D4:E4" si="0">+D5+D9+D13+D17+D21+D25+D29+D33+D76+D94+D95+D99+D103+D110+D114+D118+D122+D129+D133+D146+D150+D154+D185+D198+D208+D260+D273+D307+D350+D384+D388+D440+D444+D502+D506+D510+D514+D518+D522+D526+D530+D534+D535+D536+D537+D541</f>
        <v>184725047694</v>
      </c>
      <c r="E4" s="14">
        <f t="shared" si="0"/>
        <v>82774076207.01001</v>
      </c>
      <c r="F4" s="15">
        <f t="shared" ref="F4:F71" si="1">IF(C4=0,"x",E4/C4*100)</f>
        <v>98.585620048834798</v>
      </c>
      <c r="G4" s="15">
        <f t="shared" ref="G4:G71" si="2">IF(D4=0,"x",E4/D4*100)</f>
        <v>44.809340823192848</v>
      </c>
      <c r="H4" s="39">
        <f>+H5+H9+H13+H17+H21+H25+H29+H33+H76+H94+H95+H99+H103+H110+H114+H118+H122+H129+H133+H146+H150+H154+H185+H198+H208+H260+H273+H307+H350+H384+H388+H440+H444+H502+H506+H510+H514+H518+H522+H526+H530+H534+H535+H536+H537+H541</f>
        <v>-1187536212.7399998</v>
      </c>
      <c r="J4" s="38"/>
      <c r="K4" s="38"/>
      <c r="L4" s="38"/>
      <c r="M4" s="38"/>
      <c r="N4" s="38"/>
    </row>
    <row r="5" spans="1:14" ht="12.75" customHeight="1" x14ac:dyDescent="0.25">
      <c r="A5" s="16" t="s">
        <v>158</v>
      </c>
      <c r="B5" s="17" t="s">
        <v>2</v>
      </c>
      <c r="C5" s="18">
        <v>67422395.909999996</v>
      </c>
      <c r="D5" s="18">
        <v>297115482</v>
      </c>
      <c r="E5" s="18">
        <v>66764523.229999997</v>
      </c>
      <c r="F5" s="19">
        <f t="shared" si="1"/>
        <v>99.024251999471844</v>
      </c>
      <c r="G5" s="19">
        <f t="shared" si="2"/>
        <v>22.470900129667427</v>
      </c>
      <c r="H5" s="20">
        <f t="shared" ref="H5:H72" si="3">+E5-C5</f>
        <v>-657872.6799999997</v>
      </c>
      <c r="J5" s="38"/>
    </row>
    <row r="6" spans="1:14" ht="12.75" customHeight="1" x14ac:dyDescent="0.25">
      <c r="A6" s="22" t="s">
        <v>159</v>
      </c>
      <c r="B6" s="17" t="s">
        <v>3</v>
      </c>
      <c r="C6" s="18">
        <v>67422395.909999996</v>
      </c>
      <c r="D6" s="18">
        <v>297115482</v>
      </c>
      <c r="E6" s="18">
        <v>66764523.229999997</v>
      </c>
      <c r="F6" s="19">
        <f t="shared" si="1"/>
        <v>99.024251999471844</v>
      </c>
      <c r="G6" s="19">
        <f t="shared" si="2"/>
        <v>22.470900129667427</v>
      </c>
      <c r="H6" s="20">
        <f t="shared" si="3"/>
        <v>-657872.6799999997</v>
      </c>
      <c r="J6" s="38"/>
      <c r="K6" s="38"/>
    </row>
    <row r="7" spans="1:14" ht="12.75" customHeight="1" x14ac:dyDescent="0.25">
      <c r="A7" s="24" t="s">
        <v>160</v>
      </c>
      <c r="B7" s="25" t="s">
        <v>4</v>
      </c>
      <c r="C7" s="26">
        <v>66761931.329999998</v>
      </c>
      <c r="D7" s="26">
        <v>153973494</v>
      </c>
      <c r="E7" s="26">
        <v>66672976.789999999</v>
      </c>
      <c r="F7" s="27">
        <f t="shared" si="1"/>
        <v>99.866758587973877</v>
      </c>
      <c r="G7" s="27">
        <f t="shared" si="2"/>
        <v>43.3015937080703</v>
      </c>
      <c r="H7" s="28">
        <f t="shared" si="3"/>
        <v>-88954.539999999106</v>
      </c>
      <c r="J7" s="38"/>
      <c r="K7" s="38"/>
    </row>
    <row r="8" spans="1:14" ht="12.75" customHeight="1" x14ac:dyDescent="0.25">
      <c r="A8" s="24" t="s">
        <v>161</v>
      </c>
      <c r="B8" s="25" t="s">
        <v>5</v>
      </c>
      <c r="C8" s="26">
        <v>660464.57999999996</v>
      </c>
      <c r="D8" s="26">
        <v>143141988</v>
      </c>
      <c r="E8" s="26">
        <v>91546.44</v>
      </c>
      <c r="F8" s="27">
        <f t="shared" si="1"/>
        <v>13.860915902560588</v>
      </c>
      <c r="G8" s="27">
        <f t="shared" si="2"/>
        <v>6.3954987127885915E-2</v>
      </c>
      <c r="H8" s="28">
        <f t="shared" si="3"/>
        <v>-568918.1399999999</v>
      </c>
      <c r="J8" s="38"/>
    </row>
    <row r="9" spans="1:14" ht="12.75" customHeight="1" x14ac:dyDescent="0.25">
      <c r="A9" s="16" t="s">
        <v>397</v>
      </c>
      <c r="B9" s="17" t="s">
        <v>398</v>
      </c>
      <c r="C9" s="18"/>
      <c r="D9" s="18">
        <v>2789000</v>
      </c>
      <c r="E9" s="18">
        <v>168299.54</v>
      </c>
      <c r="F9" s="19" t="str">
        <f t="shared" ref="F9:F13" si="4">IF(C9=0,"x",E9/C9*100)</f>
        <v>x</v>
      </c>
      <c r="G9" s="19">
        <f t="shared" ref="G9:G13" si="5">IF(D9=0,"x",E9/D9*100)</f>
        <v>6.0344044460380069</v>
      </c>
      <c r="H9" s="20">
        <f t="shared" ref="H9:H13" si="6">+E9-C9</f>
        <v>168299.54</v>
      </c>
      <c r="J9" s="38"/>
    </row>
    <row r="10" spans="1:14" ht="12.75" customHeight="1" x14ac:dyDescent="0.25">
      <c r="A10" s="22" t="s">
        <v>399</v>
      </c>
      <c r="B10" s="17" t="s">
        <v>400</v>
      </c>
      <c r="C10" s="18"/>
      <c r="D10" s="18">
        <v>2789000</v>
      </c>
      <c r="E10" s="18">
        <v>168299.54</v>
      </c>
      <c r="F10" s="19" t="str">
        <f t="shared" si="4"/>
        <v>x</v>
      </c>
      <c r="G10" s="19">
        <f t="shared" si="5"/>
        <v>6.0344044460380069</v>
      </c>
      <c r="H10" s="20">
        <f>+E10-C10</f>
        <v>168299.54</v>
      </c>
      <c r="J10" s="38"/>
      <c r="K10" s="38"/>
    </row>
    <row r="11" spans="1:14" ht="12.75" customHeight="1" x14ac:dyDescent="0.25">
      <c r="A11" s="24" t="s">
        <v>160</v>
      </c>
      <c r="B11" s="25" t="s">
        <v>4</v>
      </c>
      <c r="C11" s="26"/>
      <c r="D11" s="26">
        <v>2404000</v>
      </c>
      <c r="E11" s="26">
        <v>168299.54</v>
      </c>
      <c r="F11" s="27" t="str">
        <f t="shared" si="4"/>
        <v>x</v>
      </c>
      <c r="G11" s="27">
        <f t="shared" si="5"/>
        <v>7.0008128119800341</v>
      </c>
      <c r="H11" s="28">
        <f t="shared" si="6"/>
        <v>168299.54</v>
      </c>
      <c r="J11" s="38"/>
    </row>
    <row r="12" spans="1:14" ht="12.75" customHeight="1" x14ac:dyDescent="0.25">
      <c r="A12" s="24" t="s">
        <v>161</v>
      </c>
      <c r="B12" s="25" t="s">
        <v>5</v>
      </c>
      <c r="C12" s="26"/>
      <c r="D12" s="26">
        <v>385000</v>
      </c>
      <c r="E12" s="26"/>
      <c r="F12" s="27" t="str">
        <f t="shared" ref="F12" si="7">IF(C12=0,"x",E12/C12*100)</f>
        <v>x</v>
      </c>
      <c r="G12" s="27">
        <f t="shared" ref="G12" si="8">IF(D12=0,"x",E12/D12*100)</f>
        <v>0</v>
      </c>
      <c r="H12" s="28">
        <f t="shared" ref="H12" si="9">+E12-C12</f>
        <v>0</v>
      </c>
      <c r="J12" s="38"/>
    </row>
    <row r="13" spans="1:14" ht="12.75" customHeight="1" x14ac:dyDescent="0.25">
      <c r="A13" s="16" t="s">
        <v>162</v>
      </c>
      <c r="B13" s="17" t="s">
        <v>6</v>
      </c>
      <c r="C13" s="18">
        <v>4170397.61</v>
      </c>
      <c r="D13" s="18">
        <v>11655520</v>
      </c>
      <c r="E13" s="18">
        <v>3680955.66</v>
      </c>
      <c r="F13" s="27">
        <f t="shared" si="4"/>
        <v>88.263902011971467</v>
      </c>
      <c r="G13" s="27">
        <f t="shared" si="5"/>
        <v>31.581222116216178</v>
      </c>
      <c r="H13" s="28">
        <f t="shared" si="6"/>
        <v>-489441.94999999972</v>
      </c>
      <c r="J13" s="38"/>
    </row>
    <row r="14" spans="1:14" ht="12.75" customHeight="1" x14ac:dyDescent="0.25">
      <c r="A14" s="22" t="s">
        <v>163</v>
      </c>
      <c r="B14" s="17" t="s">
        <v>7</v>
      </c>
      <c r="C14" s="18">
        <v>4170397.61</v>
      </c>
      <c r="D14" s="18">
        <v>11655520</v>
      </c>
      <c r="E14" s="18">
        <v>3680955.66</v>
      </c>
      <c r="F14" s="19">
        <f t="shared" ref="F14:F16" si="10">IF(C14=0,"x",E14/C14*100)</f>
        <v>88.263902011971467</v>
      </c>
      <c r="G14" s="19">
        <f t="shared" ref="G14:G16" si="11">IF(D14=0,"x",E14/D14*100)</f>
        <v>31.581222116216178</v>
      </c>
      <c r="H14" s="20">
        <f t="shared" ref="H14:H16" si="12">+E14-C14</f>
        <v>-489441.94999999972</v>
      </c>
      <c r="J14" s="38"/>
    </row>
    <row r="15" spans="1:14" ht="12.75" customHeight="1" x14ac:dyDescent="0.25">
      <c r="A15" s="24" t="s">
        <v>160</v>
      </c>
      <c r="B15" s="25" t="s">
        <v>4</v>
      </c>
      <c r="C15" s="26">
        <v>4160635.86</v>
      </c>
      <c r="D15" s="26">
        <v>11432520</v>
      </c>
      <c r="E15" s="26">
        <v>3679657.72</v>
      </c>
      <c r="F15" s="27">
        <f t="shared" si="10"/>
        <v>88.439792469605834</v>
      </c>
      <c r="G15" s="27">
        <f t="shared" si="11"/>
        <v>32.185884826792346</v>
      </c>
      <c r="H15" s="28">
        <f t="shared" si="12"/>
        <v>-480978.13999999966</v>
      </c>
      <c r="J15" s="38"/>
    </row>
    <row r="16" spans="1:14" ht="12.75" customHeight="1" x14ac:dyDescent="0.25">
      <c r="A16" s="24" t="s">
        <v>161</v>
      </c>
      <c r="B16" s="25" t="s">
        <v>5</v>
      </c>
      <c r="C16" s="26">
        <v>9761.75</v>
      </c>
      <c r="D16" s="26">
        <v>223000</v>
      </c>
      <c r="E16" s="26">
        <v>1297.94</v>
      </c>
      <c r="F16" s="27">
        <f t="shared" si="10"/>
        <v>13.296181524829054</v>
      </c>
      <c r="G16" s="27">
        <f t="shared" si="11"/>
        <v>0.58203587443946192</v>
      </c>
      <c r="H16" s="28">
        <f t="shared" si="12"/>
        <v>-8463.81</v>
      </c>
      <c r="J16" s="38"/>
    </row>
    <row r="17" spans="1:10" ht="12.75" customHeight="1" x14ac:dyDescent="0.25">
      <c r="A17" s="16" t="s">
        <v>333</v>
      </c>
      <c r="B17" s="17" t="s">
        <v>335</v>
      </c>
      <c r="C17" s="18">
        <v>643.75</v>
      </c>
      <c r="D17" s="18">
        <v>100000</v>
      </c>
      <c r="E17" s="18">
        <v>4736.88</v>
      </c>
      <c r="F17" s="19">
        <f t="shared" si="1"/>
        <v>735.82601941747578</v>
      </c>
      <c r="G17" s="19">
        <f t="shared" si="2"/>
        <v>4.7368800000000002</v>
      </c>
      <c r="H17" s="20">
        <f t="shared" si="3"/>
        <v>4093.13</v>
      </c>
      <c r="J17" s="38"/>
    </row>
    <row r="18" spans="1:10" ht="12.75" customHeight="1" x14ac:dyDescent="0.25">
      <c r="A18" s="40" t="s">
        <v>334</v>
      </c>
      <c r="B18" s="17" t="s">
        <v>336</v>
      </c>
      <c r="C18" s="18">
        <v>643.75</v>
      </c>
      <c r="D18" s="18">
        <v>100000</v>
      </c>
      <c r="E18" s="18">
        <v>4736.88</v>
      </c>
      <c r="F18" s="19">
        <f t="shared" si="1"/>
        <v>735.82601941747578</v>
      </c>
      <c r="G18" s="19">
        <f t="shared" si="2"/>
        <v>4.7368800000000002</v>
      </c>
      <c r="H18" s="20">
        <f t="shared" si="3"/>
        <v>4093.13</v>
      </c>
      <c r="J18" s="38"/>
    </row>
    <row r="19" spans="1:10" ht="12.75" customHeight="1" x14ac:dyDescent="0.25">
      <c r="A19" s="24" t="s">
        <v>160</v>
      </c>
      <c r="B19" s="25" t="s">
        <v>4</v>
      </c>
      <c r="C19" s="26">
        <v>643.75</v>
      </c>
      <c r="D19" s="26">
        <v>88720</v>
      </c>
      <c r="E19" s="26">
        <v>4736.88</v>
      </c>
      <c r="F19" s="27">
        <f t="shared" si="1"/>
        <v>735.82601941747578</v>
      </c>
      <c r="G19" s="27">
        <f t="shared" si="2"/>
        <v>5.3391343552750232</v>
      </c>
      <c r="H19" s="28">
        <f t="shared" si="3"/>
        <v>4093.13</v>
      </c>
      <c r="J19" s="38"/>
    </row>
    <row r="20" spans="1:10" ht="12.75" customHeight="1" x14ac:dyDescent="0.25">
      <c r="A20" s="24" t="s">
        <v>161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3"/>
        <v>0</v>
      </c>
      <c r="J20" s="38"/>
    </row>
    <row r="21" spans="1:10" ht="12.75" customHeight="1" x14ac:dyDescent="0.25">
      <c r="A21" s="16" t="s">
        <v>164</v>
      </c>
      <c r="B21" s="17" t="s">
        <v>337</v>
      </c>
      <c r="C21" s="18">
        <v>14056977.199999999</v>
      </c>
      <c r="D21" s="18">
        <v>41024647</v>
      </c>
      <c r="E21" s="18">
        <v>16679899.24</v>
      </c>
      <c r="F21" s="19">
        <f t="shared" si="1"/>
        <v>118.65921814257479</v>
      </c>
      <c r="G21" s="19">
        <f t="shared" si="2"/>
        <v>40.658239521232197</v>
      </c>
      <c r="H21" s="20">
        <f t="shared" si="3"/>
        <v>2622922.040000001</v>
      </c>
      <c r="J21" s="38"/>
    </row>
    <row r="22" spans="1:10" ht="12.75" customHeight="1" x14ac:dyDescent="0.25">
      <c r="A22" s="22" t="s">
        <v>165</v>
      </c>
      <c r="B22" s="17" t="s">
        <v>8</v>
      </c>
      <c r="C22" s="18">
        <v>14056977.199999999</v>
      </c>
      <c r="D22" s="18">
        <v>41024647</v>
      </c>
      <c r="E22" s="18">
        <v>16679899.24</v>
      </c>
      <c r="F22" s="19">
        <f t="shared" si="1"/>
        <v>118.65921814257479</v>
      </c>
      <c r="G22" s="19">
        <f t="shared" si="2"/>
        <v>40.658239521232197</v>
      </c>
      <c r="H22" s="20">
        <f t="shared" si="3"/>
        <v>2622922.040000001</v>
      </c>
      <c r="J22" s="38"/>
    </row>
    <row r="23" spans="1:10" ht="12.75" customHeight="1" x14ac:dyDescent="0.25">
      <c r="A23" s="24" t="s">
        <v>160</v>
      </c>
      <c r="B23" s="25" t="s">
        <v>4</v>
      </c>
      <c r="C23" s="26">
        <v>13764415.550000001</v>
      </c>
      <c r="D23" s="26">
        <v>39671247</v>
      </c>
      <c r="E23" s="26">
        <v>16291434.17</v>
      </c>
      <c r="F23" s="27">
        <f t="shared" si="1"/>
        <v>118.35906952111743</v>
      </c>
      <c r="G23" s="27">
        <f t="shared" si="2"/>
        <v>41.066100518594737</v>
      </c>
      <c r="H23" s="28">
        <f t="shared" si="3"/>
        <v>2527018.6199999992</v>
      </c>
      <c r="J23" s="38"/>
    </row>
    <row r="24" spans="1:10" ht="12.75" customHeight="1" x14ac:dyDescent="0.25">
      <c r="A24" s="24" t="s">
        <v>161</v>
      </c>
      <c r="B24" s="25" t="s">
        <v>5</v>
      </c>
      <c r="C24" s="26">
        <v>292561.65000000002</v>
      </c>
      <c r="D24" s="26">
        <v>1353400</v>
      </c>
      <c r="E24" s="26">
        <v>388465.07</v>
      </c>
      <c r="F24" s="27">
        <f t="shared" si="1"/>
        <v>132.78058487843504</v>
      </c>
      <c r="G24" s="27">
        <f t="shared" si="2"/>
        <v>28.702901581202894</v>
      </c>
      <c r="H24" s="28">
        <f t="shared" si="3"/>
        <v>95903.419999999984</v>
      </c>
      <c r="J24" s="38"/>
    </row>
    <row r="25" spans="1:10" ht="12.75" customHeight="1" x14ac:dyDescent="0.25">
      <c r="A25" s="16" t="s">
        <v>166</v>
      </c>
      <c r="B25" s="17" t="s">
        <v>9</v>
      </c>
      <c r="C25" s="18">
        <v>16473797.039999999</v>
      </c>
      <c r="D25" s="18">
        <v>36893910</v>
      </c>
      <c r="E25" s="18">
        <v>16806685.890000001</v>
      </c>
      <c r="F25" s="19">
        <f t="shared" si="1"/>
        <v>102.02071719829809</v>
      </c>
      <c r="G25" s="19">
        <f t="shared" si="2"/>
        <v>45.554092504697927</v>
      </c>
      <c r="H25" s="20">
        <f t="shared" si="3"/>
        <v>332888.85000000149</v>
      </c>
      <c r="J25" s="38"/>
    </row>
    <row r="26" spans="1:10" ht="12.75" customHeight="1" x14ac:dyDescent="0.25">
      <c r="A26" s="22" t="s">
        <v>167</v>
      </c>
      <c r="B26" s="17" t="s">
        <v>10</v>
      </c>
      <c r="C26" s="18">
        <v>16473797.039999999</v>
      </c>
      <c r="D26" s="18">
        <v>36893910</v>
      </c>
      <c r="E26" s="18">
        <v>16806685.890000001</v>
      </c>
      <c r="F26" s="19">
        <f t="shared" si="1"/>
        <v>102.02071719829809</v>
      </c>
      <c r="G26" s="19">
        <f t="shared" si="2"/>
        <v>45.554092504697927</v>
      </c>
      <c r="H26" s="20">
        <f t="shared" si="3"/>
        <v>332888.85000000149</v>
      </c>
      <c r="J26" s="38"/>
    </row>
    <row r="27" spans="1:10" ht="12.75" customHeight="1" x14ac:dyDescent="0.25">
      <c r="A27" s="24" t="s">
        <v>160</v>
      </c>
      <c r="B27" s="25" t="s">
        <v>4</v>
      </c>
      <c r="C27" s="26">
        <v>16394463.98</v>
      </c>
      <c r="D27" s="26">
        <v>36503910</v>
      </c>
      <c r="E27" s="26">
        <v>16780445.18</v>
      </c>
      <c r="F27" s="27">
        <f t="shared" si="1"/>
        <v>102.35433863815777</v>
      </c>
      <c r="G27" s="27">
        <f t="shared" si="2"/>
        <v>45.96889807146686</v>
      </c>
      <c r="H27" s="28">
        <f t="shared" si="3"/>
        <v>385981.19999999925</v>
      </c>
      <c r="J27" s="38"/>
    </row>
    <row r="28" spans="1:10" ht="12.75" customHeight="1" x14ac:dyDescent="0.25">
      <c r="A28" s="24" t="s">
        <v>161</v>
      </c>
      <c r="B28" s="25" t="s">
        <v>5</v>
      </c>
      <c r="C28" s="26">
        <v>79333.06</v>
      </c>
      <c r="D28" s="26">
        <v>390000</v>
      </c>
      <c r="E28" s="26">
        <v>26240.71</v>
      </c>
      <c r="F28" s="27">
        <f t="shared" si="1"/>
        <v>33.076639171613955</v>
      </c>
      <c r="G28" s="27">
        <f t="shared" si="2"/>
        <v>6.7283871794871786</v>
      </c>
      <c r="H28" s="28">
        <f t="shared" si="3"/>
        <v>-53092.35</v>
      </c>
      <c r="J28" s="38"/>
    </row>
    <row r="29" spans="1:10" ht="12.75" customHeight="1" x14ac:dyDescent="0.25">
      <c r="A29" s="16" t="s">
        <v>168</v>
      </c>
      <c r="B29" s="17" t="s">
        <v>11</v>
      </c>
      <c r="C29" s="18">
        <v>6589833.7800000003</v>
      </c>
      <c r="D29" s="18">
        <v>16882771</v>
      </c>
      <c r="E29" s="18">
        <v>7181186.5599999996</v>
      </c>
      <c r="F29" s="19">
        <f t="shared" si="1"/>
        <v>108.97371314273119</v>
      </c>
      <c r="G29" s="19">
        <f t="shared" si="2"/>
        <v>42.535591817243748</v>
      </c>
      <c r="H29" s="20">
        <f t="shared" si="3"/>
        <v>591352.77999999933</v>
      </c>
      <c r="J29" s="38"/>
    </row>
    <row r="30" spans="1:10" ht="12.75" customHeight="1" x14ac:dyDescent="0.25">
      <c r="A30" s="22" t="s">
        <v>169</v>
      </c>
      <c r="B30" s="17" t="s">
        <v>12</v>
      </c>
      <c r="C30" s="18">
        <v>6589833.7800000003</v>
      </c>
      <c r="D30" s="18">
        <v>16882771</v>
      </c>
      <c r="E30" s="18">
        <v>7181186.5599999996</v>
      </c>
      <c r="F30" s="19">
        <f t="shared" si="1"/>
        <v>108.97371314273119</v>
      </c>
      <c r="G30" s="19">
        <f t="shared" si="2"/>
        <v>42.535591817243748</v>
      </c>
      <c r="H30" s="20">
        <f t="shared" si="3"/>
        <v>591352.77999999933</v>
      </c>
      <c r="J30" s="38"/>
    </row>
    <row r="31" spans="1:10" ht="12.75" customHeight="1" x14ac:dyDescent="0.25">
      <c r="A31" s="24" t="s">
        <v>160</v>
      </c>
      <c r="B31" s="25" t="s">
        <v>4</v>
      </c>
      <c r="C31" s="26">
        <v>6581344.8499999996</v>
      </c>
      <c r="D31" s="26">
        <v>16472771</v>
      </c>
      <c r="E31" s="26">
        <v>7170019.0300000003</v>
      </c>
      <c r="F31" s="27">
        <f t="shared" si="1"/>
        <v>108.94458797429527</v>
      </c>
      <c r="G31" s="27">
        <f t="shared" si="2"/>
        <v>43.526490048334914</v>
      </c>
      <c r="H31" s="28">
        <f t="shared" si="3"/>
        <v>588674.18000000063</v>
      </c>
      <c r="J31" s="38"/>
    </row>
    <row r="32" spans="1:10" ht="12.75" customHeight="1" x14ac:dyDescent="0.25">
      <c r="A32" s="24" t="s">
        <v>161</v>
      </c>
      <c r="B32" s="25" t="s">
        <v>5</v>
      </c>
      <c r="C32" s="26">
        <v>8488.93</v>
      </c>
      <c r="D32" s="26">
        <v>410000</v>
      </c>
      <c r="E32" s="26">
        <v>11167.53</v>
      </c>
      <c r="F32" s="27">
        <f t="shared" si="1"/>
        <v>131.55403566762831</v>
      </c>
      <c r="G32" s="27">
        <f t="shared" si="2"/>
        <v>2.7237878048780488</v>
      </c>
      <c r="H32" s="28">
        <f t="shared" si="3"/>
        <v>2678.6000000000004</v>
      </c>
      <c r="J32" s="38"/>
    </row>
    <row r="33" spans="1:10" ht="12.75" customHeight="1" x14ac:dyDescent="0.25">
      <c r="A33" s="16" t="s">
        <v>170</v>
      </c>
      <c r="B33" s="17" t="s">
        <v>13</v>
      </c>
      <c r="C33" s="18">
        <v>216512559.19999999</v>
      </c>
      <c r="D33" s="18">
        <v>818160196</v>
      </c>
      <c r="E33" s="18">
        <v>351992237.75999999</v>
      </c>
      <c r="F33" s="19">
        <f t="shared" si="1"/>
        <v>162.57358883040723</v>
      </c>
      <c r="G33" s="19">
        <f t="shared" si="2"/>
        <v>43.022410462021547</v>
      </c>
      <c r="H33" s="20">
        <f t="shared" si="3"/>
        <v>135479678.56</v>
      </c>
      <c r="J33" s="38"/>
    </row>
    <row r="34" spans="1:10" ht="12.75" customHeight="1" x14ac:dyDescent="0.25">
      <c r="A34" s="22" t="s">
        <v>171</v>
      </c>
      <c r="B34" s="17" t="s">
        <v>14</v>
      </c>
      <c r="C34" s="18">
        <v>7396625.4500000002</v>
      </c>
      <c r="D34" s="18">
        <v>139734980</v>
      </c>
      <c r="E34" s="18">
        <v>9207357.3100000005</v>
      </c>
      <c r="F34" s="19">
        <f t="shared" si="1"/>
        <v>124.48051306964585</v>
      </c>
      <c r="G34" s="19">
        <f t="shared" si="2"/>
        <v>6.589157067185325</v>
      </c>
      <c r="H34" s="20">
        <f t="shared" si="3"/>
        <v>1810731.8600000003</v>
      </c>
      <c r="J34" s="38"/>
    </row>
    <row r="35" spans="1:10" ht="12.75" customHeight="1" x14ac:dyDescent="0.25">
      <c r="A35" s="24" t="s">
        <v>160</v>
      </c>
      <c r="B35" s="25" t="s">
        <v>4</v>
      </c>
      <c r="C35" s="26">
        <v>7275575.4500000002</v>
      </c>
      <c r="D35" s="26">
        <v>38739980</v>
      </c>
      <c r="E35" s="26">
        <v>8834203.3000000007</v>
      </c>
      <c r="F35" s="27">
        <f t="shared" si="1"/>
        <v>121.42274326905648</v>
      </c>
      <c r="G35" s="27">
        <f t="shared" si="2"/>
        <v>22.803840631822734</v>
      </c>
      <c r="H35" s="28">
        <f t="shared" si="3"/>
        <v>1558627.8500000006</v>
      </c>
      <c r="J35" s="38"/>
    </row>
    <row r="36" spans="1:10" ht="12.75" customHeight="1" x14ac:dyDescent="0.25">
      <c r="A36" s="24" t="s">
        <v>161</v>
      </c>
      <c r="B36" s="25" t="s">
        <v>5</v>
      </c>
      <c r="C36" s="26">
        <v>121050</v>
      </c>
      <c r="D36" s="26">
        <v>100995000</v>
      </c>
      <c r="E36" s="26">
        <v>373154.01</v>
      </c>
      <c r="F36" s="27">
        <f t="shared" si="1"/>
        <v>308.26436183395293</v>
      </c>
      <c r="G36" s="27">
        <f t="shared" si="2"/>
        <v>0.36947770681716918</v>
      </c>
      <c r="H36" s="28">
        <f t="shared" si="3"/>
        <v>252104.01</v>
      </c>
      <c r="J36" s="38"/>
    </row>
    <row r="37" spans="1:10" ht="12.75" customHeight="1" x14ac:dyDescent="0.25">
      <c r="A37" s="22" t="s">
        <v>172</v>
      </c>
      <c r="B37" s="17" t="s">
        <v>15</v>
      </c>
      <c r="C37" s="18">
        <v>4934152.21</v>
      </c>
      <c r="D37" s="18">
        <v>11662750</v>
      </c>
      <c r="E37" s="18">
        <v>5012867.9800000004</v>
      </c>
      <c r="F37" s="19">
        <f t="shared" si="1"/>
        <v>101.59532512678608</v>
      </c>
      <c r="G37" s="19">
        <f t="shared" si="2"/>
        <v>42.981869456174579</v>
      </c>
      <c r="H37" s="20">
        <f t="shared" si="3"/>
        <v>78715.770000000484</v>
      </c>
      <c r="J37" s="38"/>
    </row>
    <row r="38" spans="1:10" ht="12.75" customHeight="1" x14ac:dyDescent="0.25">
      <c r="A38" s="24" t="s">
        <v>160</v>
      </c>
      <c r="B38" s="25" t="s">
        <v>4</v>
      </c>
      <c r="C38" s="26">
        <v>4919112.32</v>
      </c>
      <c r="D38" s="26">
        <v>11591750</v>
      </c>
      <c r="E38" s="26">
        <v>5002668.9800000004</v>
      </c>
      <c r="F38" s="27">
        <f t="shared" si="1"/>
        <v>101.69861256593549</v>
      </c>
      <c r="G38" s="27">
        <f t="shared" si="2"/>
        <v>43.15715038712878</v>
      </c>
      <c r="H38" s="28">
        <f t="shared" si="3"/>
        <v>83556.660000000149</v>
      </c>
      <c r="J38" s="38"/>
    </row>
    <row r="39" spans="1:10" ht="12.75" customHeight="1" x14ac:dyDescent="0.25">
      <c r="A39" s="24" t="s">
        <v>161</v>
      </c>
      <c r="B39" s="25" t="s">
        <v>5</v>
      </c>
      <c r="C39" s="26">
        <v>15039.89</v>
      </c>
      <c r="D39" s="26">
        <v>71000</v>
      </c>
      <c r="E39" s="26">
        <v>10199</v>
      </c>
      <c r="F39" s="27">
        <f t="shared" si="1"/>
        <v>67.812995972709913</v>
      </c>
      <c r="G39" s="27">
        <f t="shared" si="2"/>
        <v>14.364788732394365</v>
      </c>
      <c r="H39" s="28">
        <f t="shared" si="3"/>
        <v>-4840.8899999999994</v>
      </c>
      <c r="J39" s="38"/>
    </row>
    <row r="40" spans="1:10" ht="12.75" customHeight="1" x14ac:dyDescent="0.25">
      <c r="A40" s="22" t="s">
        <v>395</v>
      </c>
      <c r="B40" s="17" t="s">
        <v>396</v>
      </c>
      <c r="C40" s="18">
        <v>477311.19</v>
      </c>
      <c r="D40" s="18">
        <v>1634510</v>
      </c>
      <c r="E40" s="18">
        <v>513032.01</v>
      </c>
      <c r="F40" s="27">
        <f t="shared" ref="F40:F42" si="13">IF(C40=0,"x",E40/C40*100)</f>
        <v>107.48375918025303</v>
      </c>
      <c r="G40" s="27">
        <f t="shared" ref="G40:G42" si="14">IF(D40=0,"x",E40/D40*100)</f>
        <v>31.387511241901244</v>
      </c>
      <c r="H40" s="28">
        <f t="shared" ref="H40:H42" si="15">+E40-C40</f>
        <v>35720.820000000007</v>
      </c>
      <c r="J40" s="38"/>
    </row>
    <row r="41" spans="1:10" ht="12.75" customHeight="1" x14ac:dyDescent="0.25">
      <c r="A41" s="24" t="s">
        <v>160</v>
      </c>
      <c r="B41" s="25" t="s">
        <v>4</v>
      </c>
      <c r="C41" s="26">
        <v>477311.19</v>
      </c>
      <c r="D41" s="26">
        <v>1588510</v>
      </c>
      <c r="E41" s="26">
        <v>511386.14</v>
      </c>
      <c r="F41" s="27">
        <f t="shared" si="13"/>
        <v>107.13893801651706</v>
      </c>
      <c r="G41" s="27">
        <f t="shared" si="14"/>
        <v>32.192818427331268</v>
      </c>
      <c r="H41" s="28">
        <f t="shared" si="15"/>
        <v>34074.950000000012</v>
      </c>
      <c r="J41" s="38"/>
    </row>
    <row r="42" spans="1:10" ht="12.75" customHeight="1" x14ac:dyDescent="0.25">
      <c r="A42" s="24" t="s">
        <v>161</v>
      </c>
      <c r="B42" s="25" t="s">
        <v>313</v>
      </c>
      <c r="C42" s="26"/>
      <c r="D42" s="26">
        <v>46000</v>
      </c>
      <c r="E42" s="26">
        <v>1645.87</v>
      </c>
      <c r="F42" s="27" t="str">
        <f t="shared" si="13"/>
        <v>x</v>
      </c>
      <c r="G42" s="27">
        <f t="shared" si="14"/>
        <v>3.5779782608695654</v>
      </c>
      <c r="H42" s="28">
        <f t="shared" si="15"/>
        <v>1645.87</v>
      </c>
      <c r="J42" s="38"/>
    </row>
    <row r="43" spans="1:10" ht="12.75" customHeight="1" x14ac:dyDescent="0.25">
      <c r="A43" s="22" t="s">
        <v>173</v>
      </c>
      <c r="B43" s="17" t="s">
        <v>16</v>
      </c>
      <c r="C43" s="18">
        <v>73384046.950000003</v>
      </c>
      <c r="D43" s="18">
        <v>208602017</v>
      </c>
      <c r="E43" s="18">
        <v>101398442.89</v>
      </c>
      <c r="F43" s="19">
        <f t="shared" si="1"/>
        <v>138.17504907992813</v>
      </c>
      <c r="G43" s="19">
        <f t="shared" si="2"/>
        <v>48.608563017873408</v>
      </c>
      <c r="H43" s="20">
        <f t="shared" si="3"/>
        <v>28014395.939999998</v>
      </c>
      <c r="J43" s="38"/>
    </row>
    <row r="44" spans="1:10" ht="12.75" customHeight="1" x14ac:dyDescent="0.25">
      <c r="A44" s="24" t="s">
        <v>160</v>
      </c>
      <c r="B44" s="25" t="s">
        <v>4</v>
      </c>
      <c r="C44" s="26">
        <v>73366879.530000001</v>
      </c>
      <c r="D44" s="26">
        <v>207297017</v>
      </c>
      <c r="E44" s="26">
        <v>101391160.26000001</v>
      </c>
      <c r="F44" s="27">
        <f t="shared" si="1"/>
        <v>138.19745491361775</v>
      </c>
      <c r="G44" s="27">
        <f t="shared" si="2"/>
        <v>48.911056091077285</v>
      </c>
      <c r="H44" s="28">
        <f t="shared" si="3"/>
        <v>28024280.730000004</v>
      </c>
      <c r="J44" s="38"/>
    </row>
    <row r="45" spans="1:10" ht="12.75" customHeight="1" x14ac:dyDescent="0.25">
      <c r="A45" s="24" t="s">
        <v>161</v>
      </c>
      <c r="B45" s="25" t="s">
        <v>5</v>
      </c>
      <c r="C45" s="26">
        <v>17167.419999999998</v>
      </c>
      <c r="D45" s="26">
        <v>1305000</v>
      </c>
      <c r="E45" s="26">
        <v>7282.63</v>
      </c>
      <c r="F45" s="27">
        <f t="shared" si="1"/>
        <v>42.421225786984884</v>
      </c>
      <c r="G45" s="27">
        <f t="shared" si="2"/>
        <v>0.55805593869731795</v>
      </c>
      <c r="H45" s="28">
        <f t="shared" si="3"/>
        <v>-9884.7899999999972</v>
      </c>
      <c r="J45" s="38"/>
    </row>
    <row r="46" spans="1:10" ht="25.5" x14ac:dyDescent="0.25">
      <c r="A46" s="22" t="s">
        <v>174</v>
      </c>
      <c r="B46" s="17" t="s">
        <v>17</v>
      </c>
      <c r="C46" s="18">
        <v>3966177.14</v>
      </c>
      <c r="D46" s="18">
        <v>10987450</v>
      </c>
      <c r="E46" s="18">
        <v>3309527.68</v>
      </c>
      <c r="F46" s="19">
        <f t="shared" si="1"/>
        <v>83.443768726880421</v>
      </c>
      <c r="G46" s="19">
        <f t="shared" si="2"/>
        <v>30.120980573290439</v>
      </c>
      <c r="H46" s="20">
        <f t="shared" si="3"/>
        <v>-656649.46</v>
      </c>
      <c r="J46" s="38"/>
    </row>
    <row r="47" spans="1:10" ht="12.75" customHeight="1" x14ac:dyDescent="0.25">
      <c r="A47" s="24" t="s">
        <v>160</v>
      </c>
      <c r="B47" s="25" t="s">
        <v>4</v>
      </c>
      <c r="C47" s="26">
        <v>3961357.14</v>
      </c>
      <c r="D47" s="26">
        <v>10910950</v>
      </c>
      <c r="E47" s="26">
        <v>3305219.93</v>
      </c>
      <c r="F47" s="27">
        <f t="shared" si="1"/>
        <v>83.436555028714224</v>
      </c>
      <c r="G47" s="27">
        <f t="shared" si="2"/>
        <v>30.292686979593896</v>
      </c>
      <c r="H47" s="28">
        <f t="shared" si="3"/>
        <v>-656137.21</v>
      </c>
      <c r="J47" s="38"/>
    </row>
    <row r="48" spans="1:10" ht="12.75" customHeight="1" x14ac:dyDescent="0.25">
      <c r="A48" s="24" t="s">
        <v>161</v>
      </c>
      <c r="B48" s="25" t="s">
        <v>5</v>
      </c>
      <c r="C48" s="26">
        <v>4820</v>
      </c>
      <c r="D48" s="26">
        <v>76500</v>
      </c>
      <c r="E48" s="26">
        <v>4307.75</v>
      </c>
      <c r="F48" s="27">
        <f t="shared" si="1"/>
        <v>89.372406639004154</v>
      </c>
      <c r="G48" s="27">
        <f t="shared" si="2"/>
        <v>5.6310457516339865</v>
      </c>
      <c r="H48" s="28">
        <f t="shared" si="3"/>
        <v>-512.25</v>
      </c>
      <c r="J48" s="38"/>
    </row>
    <row r="49" spans="1:10" ht="12.75" customHeight="1" x14ac:dyDescent="0.25">
      <c r="A49" s="22" t="s">
        <v>175</v>
      </c>
      <c r="B49" s="17" t="s">
        <v>18</v>
      </c>
      <c r="C49" s="18">
        <v>24447229.5</v>
      </c>
      <c r="D49" s="18">
        <v>53193965</v>
      </c>
      <c r="E49" s="18">
        <v>26730492.41</v>
      </c>
      <c r="F49" s="19">
        <f t="shared" si="1"/>
        <v>109.33955690152948</v>
      </c>
      <c r="G49" s="19">
        <f t="shared" si="2"/>
        <v>50.250986949365405</v>
      </c>
      <c r="H49" s="20">
        <f t="shared" si="3"/>
        <v>2283262.91</v>
      </c>
      <c r="J49" s="38"/>
    </row>
    <row r="50" spans="1:10" ht="12.75" customHeight="1" x14ac:dyDescent="0.25">
      <c r="A50" s="24" t="s">
        <v>160</v>
      </c>
      <c r="B50" s="25" t="s">
        <v>4</v>
      </c>
      <c r="C50" s="26">
        <v>24436860.5</v>
      </c>
      <c r="D50" s="26">
        <v>53079565</v>
      </c>
      <c r="E50" s="26">
        <v>26728714.41</v>
      </c>
      <c r="F50" s="27">
        <f t="shared" si="1"/>
        <v>109.37867575092145</v>
      </c>
      <c r="G50" s="27">
        <f t="shared" si="2"/>
        <v>50.355940953924552</v>
      </c>
      <c r="H50" s="28">
        <f t="shared" si="3"/>
        <v>2291853.91</v>
      </c>
      <c r="J50" s="38"/>
    </row>
    <row r="51" spans="1:10" ht="12.75" customHeight="1" x14ac:dyDescent="0.25">
      <c r="A51" s="24" t="s">
        <v>161</v>
      </c>
      <c r="B51" s="25" t="s">
        <v>5</v>
      </c>
      <c r="C51" s="26">
        <v>10369</v>
      </c>
      <c r="D51" s="26">
        <v>114400</v>
      </c>
      <c r="E51" s="26">
        <v>1778</v>
      </c>
      <c r="F51" s="27">
        <f t="shared" si="1"/>
        <v>17.147265888706723</v>
      </c>
      <c r="G51" s="27">
        <f t="shared" si="2"/>
        <v>1.5541958041958042</v>
      </c>
      <c r="H51" s="28">
        <f t="shared" si="3"/>
        <v>-8591</v>
      </c>
      <c r="J51" s="38"/>
    </row>
    <row r="52" spans="1:10" ht="12.75" customHeight="1" x14ac:dyDescent="0.25">
      <c r="A52" s="22" t="s">
        <v>176</v>
      </c>
      <c r="B52" s="17" t="s">
        <v>19</v>
      </c>
      <c r="C52" s="18">
        <v>2634256.71</v>
      </c>
      <c r="D52" s="18">
        <v>6335180</v>
      </c>
      <c r="E52" s="18">
        <v>2756370</v>
      </c>
      <c r="F52" s="19">
        <f t="shared" si="1"/>
        <v>104.63558807827806</v>
      </c>
      <c r="G52" s="19">
        <f t="shared" si="2"/>
        <v>43.50894528647963</v>
      </c>
      <c r="H52" s="20">
        <f t="shared" si="3"/>
        <v>122113.29000000004</v>
      </c>
      <c r="J52" s="38"/>
    </row>
    <row r="53" spans="1:10" ht="12.75" customHeight="1" x14ac:dyDescent="0.25">
      <c r="A53" s="24" t="s">
        <v>160</v>
      </c>
      <c r="B53" s="25" t="s">
        <v>4</v>
      </c>
      <c r="C53" s="26">
        <v>2620063.4700000002</v>
      </c>
      <c r="D53" s="26">
        <v>6199180</v>
      </c>
      <c r="E53" s="26">
        <v>2732148.92</v>
      </c>
      <c r="F53" s="27">
        <f t="shared" si="1"/>
        <v>104.27796697612062</v>
      </c>
      <c r="G53" s="27">
        <f t="shared" si="2"/>
        <v>44.072747040737639</v>
      </c>
      <c r="H53" s="28">
        <f t="shared" si="3"/>
        <v>112085.44999999972</v>
      </c>
      <c r="J53" s="38"/>
    </row>
    <row r="54" spans="1:10" ht="12.75" customHeight="1" x14ac:dyDescent="0.25">
      <c r="A54" s="24" t="s">
        <v>161</v>
      </c>
      <c r="B54" s="25" t="s">
        <v>5</v>
      </c>
      <c r="C54" s="26">
        <v>14193.24</v>
      </c>
      <c r="D54" s="26">
        <v>136000</v>
      </c>
      <c r="E54" s="26">
        <v>24221.08</v>
      </c>
      <c r="F54" s="27">
        <f t="shared" si="1"/>
        <v>170.65222598927377</v>
      </c>
      <c r="G54" s="27">
        <f t="shared" si="2"/>
        <v>17.809617647058825</v>
      </c>
      <c r="H54" s="28">
        <f t="shared" si="3"/>
        <v>10027.840000000002</v>
      </c>
      <c r="J54" s="38"/>
    </row>
    <row r="55" spans="1:10" ht="25.5" x14ac:dyDescent="0.25">
      <c r="A55" s="22" t="s">
        <v>177</v>
      </c>
      <c r="B55" s="17" t="s">
        <v>20</v>
      </c>
      <c r="C55" s="18">
        <v>16268903.619999999</v>
      </c>
      <c r="D55" s="18">
        <v>72511148</v>
      </c>
      <c r="E55" s="18">
        <v>17237235.030000001</v>
      </c>
      <c r="F55" s="19">
        <f t="shared" si="1"/>
        <v>105.95203851849976</v>
      </c>
      <c r="G55" s="19">
        <f t="shared" si="2"/>
        <v>23.771841303629618</v>
      </c>
      <c r="H55" s="20">
        <f t="shared" si="3"/>
        <v>968331.41000000201</v>
      </c>
      <c r="J55" s="38"/>
    </row>
    <row r="56" spans="1:10" ht="12.75" customHeight="1" x14ac:dyDescent="0.25">
      <c r="A56" s="24" t="s">
        <v>160</v>
      </c>
      <c r="B56" s="25" t="s">
        <v>4</v>
      </c>
      <c r="C56" s="26">
        <v>15663055.07</v>
      </c>
      <c r="D56" s="26">
        <v>41518126</v>
      </c>
      <c r="E56" s="26">
        <v>16578094.060000001</v>
      </c>
      <c r="F56" s="27">
        <f t="shared" si="1"/>
        <v>105.84202115047535</v>
      </c>
      <c r="G56" s="27">
        <f t="shared" si="2"/>
        <v>39.929774431533829</v>
      </c>
      <c r="H56" s="28">
        <f t="shared" si="3"/>
        <v>915038.99000000022</v>
      </c>
      <c r="J56" s="38"/>
    </row>
    <row r="57" spans="1:10" ht="12.75" customHeight="1" x14ac:dyDescent="0.25">
      <c r="A57" s="24" t="s">
        <v>161</v>
      </c>
      <c r="B57" s="25" t="s">
        <v>5</v>
      </c>
      <c r="C57" s="26">
        <v>605848.55000000005</v>
      </c>
      <c r="D57" s="26">
        <v>30993022</v>
      </c>
      <c r="E57" s="26">
        <v>659140.97</v>
      </c>
      <c r="F57" s="27">
        <f t="shared" si="1"/>
        <v>108.79632706886892</v>
      </c>
      <c r="G57" s="27">
        <f t="shared" si="2"/>
        <v>2.1267399158429918</v>
      </c>
      <c r="H57" s="28">
        <f t="shared" si="3"/>
        <v>53292.419999999925</v>
      </c>
      <c r="J57" s="38"/>
    </row>
    <row r="58" spans="1:10" ht="12.75" customHeight="1" x14ac:dyDescent="0.25">
      <c r="A58" s="22" t="s">
        <v>178</v>
      </c>
      <c r="B58" s="17" t="s">
        <v>21</v>
      </c>
      <c r="C58" s="18">
        <v>669771.32999999996</v>
      </c>
      <c r="D58" s="18">
        <v>2299650</v>
      </c>
      <c r="E58" s="18">
        <v>762035</v>
      </c>
      <c r="F58" s="19">
        <f t="shared" si="1"/>
        <v>113.77539853788608</v>
      </c>
      <c r="G58" s="19">
        <f t="shared" si="2"/>
        <v>33.136999108559998</v>
      </c>
      <c r="H58" s="20">
        <f t="shared" si="3"/>
        <v>92263.670000000042</v>
      </c>
      <c r="J58" s="38"/>
    </row>
    <row r="59" spans="1:10" ht="12.75" customHeight="1" x14ac:dyDescent="0.25">
      <c r="A59" s="24" t="s">
        <v>160</v>
      </c>
      <c r="B59" s="25" t="s">
        <v>4</v>
      </c>
      <c r="C59" s="26">
        <v>669771.32999999996</v>
      </c>
      <c r="D59" s="26">
        <v>2255650</v>
      </c>
      <c r="E59" s="26">
        <v>760912</v>
      </c>
      <c r="F59" s="27">
        <f t="shared" si="1"/>
        <v>113.60772937235161</v>
      </c>
      <c r="G59" s="27">
        <f t="shared" si="2"/>
        <v>33.733602287588944</v>
      </c>
      <c r="H59" s="28">
        <f t="shared" si="3"/>
        <v>91140.670000000042</v>
      </c>
      <c r="J59" s="38"/>
    </row>
    <row r="60" spans="1:10" ht="12.75" customHeight="1" x14ac:dyDescent="0.25">
      <c r="A60" s="24" t="s">
        <v>161</v>
      </c>
      <c r="B60" s="25" t="s">
        <v>5</v>
      </c>
      <c r="C60" s="26"/>
      <c r="D60" s="26">
        <v>44000</v>
      </c>
      <c r="E60" s="26">
        <v>1123</v>
      </c>
      <c r="F60" s="27" t="str">
        <f t="shared" si="1"/>
        <v>x</v>
      </c>
      <c r="G60" s="27">
        <f t="shared" si="2"/>
        <v>2.5522727272727272</v>
      </c>
      <c r="H60" s="28">
        <f t="shared" si="3"/>
        <v>1123</v>
      </c>
      <c r="J60" s="38"/>
    </row>
    <row r="61" spans="1:10" ht="12.75" customHeight="1" x14ac:dyDescent="0.25">
      <c r="A61" s="22" t="s">
        <v>179</v>
      </c>
      <c r="B61" s="17" t="s">
        <v>22</v>
      </c>
      <c r="C61" s="18">
        <v>960168.51</v>
      </c>
      <c r="D61" s="18">
        <v>2220425</v>
      </c>
      <c r="E61" s="18">
        <v>794408.03</v>
      </c>
      <c r="F61" s="19">
        <f t="shared" si="1"/>
        <v>82.736313649777998</v>
      </c>
      <c r="G61" s="19">
        <f t="shared" si="2"/>
        <v>35.777296238332752</v>
      </c>
      <c r="H61" s="20">
        <f t="shared" si="3"/>
        <v>-165760.47999999998</v>
      </c>
      <c r="J61" s="38"/>
    </row>
    <row r="62" spans="1:10" ht="12.75" customHeight="1" x14ac:dyDescent="0.25">
      <c r="A62" s="24" t="s">
        <v>160</v>
      </c>
      <c r="B62" s="25" t="s">
        <v>4</v>
      </c>
      <c r="C62" s="26">
        <v>959302.26</v>
      </c>
      <c r="D62" s="26">
        <v>2185050</v>
      </c>
      <c r="E62" s="26">
        <v>792908.03</v>
      </c>
      <c r="F62" s="27">
        <f t="shared" si="1"/>
        <v>82.65466089905803</v>
      </c>
      <c r="G62" s="27">
        <f t="shared" si="2"/>
        <v>36.287866639207344</v>
      </c>
      <c r="H62" s="28">
        <f t="shared" si="3"/>
        <v>-166394.22999999998</v>
      </c>
      <c r="J62" s="38"/>
    </row>
    <row r="63" spans="1:10" ht="12.75" customHeight="1" x14ac:dyDescent="0.25">
      <c r="A63" s="24" t="s">
        <v>161</v>
      </c>
      <c r="B63" s="25" t="s">
        <v>5</v>
      </c>
      <c r="C63" s="26">
        <v>866.25</v>
      </c>
      <c r="D63" s="26">
        <v>35375</v>
      </c>
      <c r="E63" s="26">
        <v>1500</v>
      </c>
      <c r="F63" s="27">
        <f t="shared" si="1"/>
        <v>173.16017316017314</v>
      </c>
      <c r="G63" s="27">
        <f t="shared" si="2"/>
        <v>4.2402826855123674</v>
      </c>
      <c r="H63" s="28">
        <f t="shared" si="3"/>
        <v>633.75</v>
      </c>
      <c r="J63" s="38"/>
    </row>
    <row r="64" spans="1:10" ht="12.75" customHeight="1" x14ac:dyDescent="0.25">
      <c r="A64" s="22" t="s">
        <v>180</v>
      </c>
      <c r="B64" s="17" t="s">
        <v>23</v>
      </c>
      <c r="C64" s="18">
        <v>8327903.5999999996</v>
      </c>
      <c r="D64" s="18">
        <v>15111145</v>
      </c>
      <c r="E64" s="18">
        <v>7311679.0700000003</v>
      </c>
      <c r="F64" s="19">
        <f t="shared" si="1"/>
        <v>87.797354786863778</v>
      </c>
      <c r="G64" s="19">
        <f t="shared" si="2"/>
        <v>48.386002979919787</v>
      </c>
      <c r="H64" s="20">
        <f t="shared" si="3"/>
        <v>-1016224.5299999993</v>
      </c>
      <c r="J64" s="38"/>
    </row>
    <row r="65" spans="1:10" ht="12.75" customHeight="1" x14ac:dyDescent="0.25">
      <c r="A65" s="24" t="s">
        <v>160</v>
      </c>
      <c r="B65" s="25" t="s">
        <v>4</v>
      </c>
      <c r="C65" s="26">
        <v>8318373.2999999998</v>
      </c>
      <c r="D65" s="26">
        <v>14978270</v>
      </c>
      <c r="E65" s="26">
        <v>7294410.3200000003</v>
      </c>
      <c r="F65" s="27">
        <f t="shared" si="1"/>
        <v>87.690345899720569</v>
      </c>
      <c r="G65" s="27">
        <f t="shared" si="2"/>
        <v>48.699952130653273</v>
      </c>
      <c r="H65" s="28">
        <f t="shared" si="3"/>
        <v>-1023962.9799999995</v>
      </c>
      <c r="J65" s="38"/>
    </row>
    <row r="66" spans="1:10" ht="12.75" customHeight="1" x14ac:dyDescent="0.25">
      <c r="A66" s="24" t="s">
        <v>161</v>
      </c>
      <c r="B66" s="25" t="s">
        <v>5</v>
      </c>
      <c r="C66" s="26">
        <v>9530.2999999999993</v>
      </c>
      <c r="D66" s="26">
        <v>132875</v>
      </c>
      <c r="E66" s="26">
        <v>17268.75</v>
      </c>
      <c r="F66" s="27">
        <f t="shared" si="1"/>
        <v>181.19838829837468</v>
      </c>
      <c r="G66" s="27">
        <f t="shared" si="2"/>
        <v>12.996237064910629</v>
      </c>
      <c r="H66" s="28">
        <f t="shared" si="3"/>
        <v>7738.4500000000007</v>
      </c>
      <c r="J66" s="38"/>
    </row>
    <row r="67" spans="1:10" ht="12.75" customHeight="1" x14ac:dyDescent="0.25">
      <c r="A67" s="22" t="s">
        <v>181</v>
      </c>
      <c r="B67" s="17" t="s">
        <v>24</v>
      </c>
      <c r="C67" s="18">
        <v>59951989.43</v>
      </c>
      <c r="D67" s="18">
        <v>266613201</v>
      </c>
      <c r="E67" s="18">
        <v>164063149.21000001</v>
      </c>
      <c r="F67" s="19">
        <f t="shared" si="1"/>
        <v>273.657556271023</v>
      </c>
      <c r="G67" s="19">
        <f t="shared" si="2"/>
        <v>61.536018694738225</v>
      </c>
      <c r="H67" s="20">
        <f t="shared" si="3"/>
        <v>104111159.78</v>
      </c>
      <c r="J67" s="38"/>
    </row>
    <row r="68" spans="1:10" ht="12.75" customHeight="1" x14ac:dyDescent="0.25">
      <c r="A68" s="24" t="s">
        <v>160</v>
      </c>
      <c r="B68" s="25" t="s">
        <v>4</v>
      </c>
      <c r="C68" s="26">
        <v>59911670.299999997</v>
      </c>
      <c r="D68" s="26">
        <v>266349701</v>
      </c>
      <c r="E68" s="26">
        <v>164060116.71000001</v>
      </c>
      <c r="F68" s="27">
        <f t="shared" si="1"/>
        <v>273.83665968331388</v>
      </c>
      <c r="G68" s="27">
        <f t="shared" si="2"/>
        <v>61.595757792872462</v>
      </c>
      <c r="H68" s="28">
        <f t="shared" si="3"/>
        <v>104148446.41000001</v>
      </c>
      <c r="J68" s="38"/>
    </row>
    <row r="69" spans="1:10" ht="12.75" customHeight="1" x14ac:dyDescent="0.25">
      <c r="A69" s="24" t="s">
        <v>161</v>
      </c>
      <c r="B69" s="25" t="s">
        <v>5</v>
      </c>
      <c r="C69" s="26">
        <v>40319.129999999997</v>
      </c>
      <c r="D69" s="26">
        <v>263500</v>
      </c>
      <c r="E69" s="26">
        <v>3032.5</v>
      </c>
      <c r="F69" s="27">
        <f t="shared" si="1"/>
        <v>7.5212436379455614</v>
      </c>
      <c r="G69" s="27">
        <f t="shared" si="2"/>
        <v>1.150853889943074</v>
      </c>
      <c r="H69" s="28">
        <f t="shared" si="3"/>
        <v>-37286.629999999997</v>
      </c>
      <c r="J69" s="38"/>
    </row>
    <row r="70" spans="1:10" ht="12.75" customHeight="1" x14ac:dyDescent="0.25">
      <c r="A70" s="22" t="s">
        <v>182</v>
      </c>
      <c r="B70" s="17" t="s">
        <v>25</v>
      </c>
      <c r="C70" s="18">
        <v>12454601.529999999</v>
      </c>
      <c r="D70" s="18">
        <v>25193780</v>
      </c>
      <c r="E70" s="18">
        <v>12213747.890000001</v>
      </c>
      <c r="F70" s="19">
        <f t="shared" si="1"/>
        <v>98.066147363929375</v>
      </c>
      <c r="G70" s="19">
        <f t="shared" si="2"/>
        <v>48.479219434320697</v>
      </c>
      <c r="H70" s="20">
        <f t="shared" si="3"/>
        <v>-240853.63999999873</v>
      </c>
      <c r="J70" s="38"/>
    </row>
    <row r="71" spans="1:10" ht="12.75" customHeight="1" x14ac:dyDescent="0.25">
      <c r="A71" s="24" t="s">
        <v>160</v>
      </c>
      <c r="B71" s="25" t="s">
        <v>4</v>
      </c>
      <c r="C71" s="26">
        <v>12454365.279999999</v>
      </c>
      <c r="D71" s="26">
        <v>25095280</v>
      </c>
      <c r="E71" s="26">
        <v>12213747.890000001</v>
      </c>
      <c r="F71" s="27">
        <f t="shared" si="1"/>
        <v>98.068007605442588</v>
      </c>
      <c r="G71" s="27">
        <f t="shared" si="2"/>
        <v>48.669502352633643</v>
      </c>
      <c r="H71" s="28">
        <f t="shared" si="3"/>
        <v>-240617.38999999873</v>
      </c>
      <c r="J71" s="38"/>
    </row>
    <row r="72" spans="1:10" ht="12.75" customHeight="1" x14ac:dyDescent="0.25">
      <c r="A72" s="24" t="s">
        <v>161</v>
      </c>
      <c r="B72" s="25" t="s">
        <v>5</v>
      </c>
      <c r="C72" s="26">
        <v>236.25</v>
      </c>
      <c r="D72" s="26">
        <v>98500</v>
      </c>
      <c r="E72" s="26"/>
      <c r="F72" s="27">
        <f t="shared" ref="F72:F117" si="16">IF(C72=0,"x",E72/C72*100)</f>
        <v>0</v>
      </c>
      <c r="G72" s="27">
        <f t="shared" ref="G72:G117" si="17">IF(D72=0,"x",E72/D72*100)</f>
        <v>0</v>
      </c>
      <c r="H72" s="28">
        <f t="shared" si="3"/>
        <v>-236.25</v>
      </c>
      <c r="J72" s="38"/>
    </row>
    <row r="73" spans="1:10" ht="12.75" customHeight="1" x14ac:dyDescent="0.25">
      <c r="A73" s="22" t="s">
        <v>183</v>
      </c>
      <c r="B73" s="17" t="s">
        <v>26</v>
      </c>
      <c r="C73" s="18">
        <v>639422.03</v>
      </c>
      <c r="D73" s="18">
        <v>2059995</v>
      </c>
      <c r="E73" s="18">
        <v>681893.25</v>
      </c>
      <c r="F73" s="19">
        <f t="shared" si="16"/>
        <v>106.6421264841313</v>
      </c>
      <c r="G73" s="19">
        <f t="shared" si="17"/>
        <v>33.101694421588398</v>
      </c>
      <c r="H73" s="20">
        <f t="shared" ref="H73:H120" si="18">+E73-C73</f>
        <v>42471.219999999972</v>
      </c>
      <c r="J73" s="38"/>
    </row>
    <row r="74" spans="1:10" ht="12.75" customHeight="1" x14ac:dyDescent="0.25">
      <c r="A74" s="24" t="s">
        <v>160</v>
      </c>
      <c r="B74" s="25" t="s">
        <v>4</v>
      </c>
      <c r="C74" s="26">
        <v>638713.28</v>
      </c>
      <c r="D74" s="26">
        <v>2021870</v>
      </c>
      <c r="E74" s="26">
        <v>681893.25</v>
      </c>
      <c r="F74" s="27">
        <f t="shared" si="16"/>
        <v>106.76046222179691</v>
      </c>
      <c r="G74" s="27">
        <f t="shared" si="17"/>
        <v>33.725870110343394</v>
      </c>
      <c r="H74" s="28">
        <f t="shared" si="18"/>
        <v>43179.969999999972</v>
      </c>
      <c r="J74" s="38"/>
    </row>
    <row r="75" spans="1:10" ht="12.75" customHeight="1" x14ac:dyDescent="0.25">
      <c r="A75" s="24" t="s">
        <v>161</v>
      </c>
      <c r="B75" s="25" t="s">
        <v>5</v>
      </c>
      <c r="C75" s="26">
        <v>708.75</v>
      </c>
      <c r="D75" s="26">
        <v>38125</v>
      </c>
      <c r="E75" s="26"/>
      <c r="F75" s="27">
        <f t="shared" si="16"/>
        <v>0</v>
      </c>
      <c r="G75" s="27">
        <f t="shared" si="17"/>
        <v>0</v>
      </c>
      <c r="H75" s="28">
        <f t="shared" si="18"/>
        <v>-708.75</v>
      </c>
      <c r="J75" s="38"/>
    </row>
    <row r="76" spans="1:10" ht="12.75" customHeight="1" x14ac:dyDescent="0.25">
      <c r="A76" s="16" t="s">
        <v>184</v>
      </c>
      <c r="B76" s="17" t="s">
        <v>27</v>
      </c>
      <c r="C76" s="18">
        <v>9912988296.4099998</v>
      </c>
      <c r="D76" s="18">
        <v>18217457394</v>
      </c>
      <c r="E76" s="18">
        <v>9776562200.4400005</v>
      </c>
      <c r="F76" s="19">
        <f t="shared" si="16"/>
        <v>98.623764177958265</v>
      </c>
      <c r="G76" s="19">
        <f t="shared" si="17"/>
        <v>53.665898533458098</v>
      </c>
      <c r="H76" s="20">
        <f t="shared" si="18"/>
        <v>-136426095.96999931</v>
      </c>
      <c r="J76" s="38"/>
    </row>
    <row r="77" spans="1:10" ht="12.75" customHeight="1" x14ac:dyDescent="0.25">
      <c r="A77" s="22" t="s">
        <v>185</v>
      </c>
      <c r="B77" s="17" t="s">
        <v>28</v>
      </c>
      <c r="C77" s="18">
        <v>78667860.659999996</v>
      </c>
      <c r="D77" s="18">
        <v>300465473</v>
      </c>
      <c r="E77" s="18">
        <v>84684936.099999994</v>
      </c>
      <c r="F77" s="19">
        <f t="shared" si="16"/>
        <v>107.64870862067244</v>
      </c>
      <c r="G77" s="19">
        <f t="shared" si="17"/>
        <v>28.18458149432697</v>
      </c>
      <c r="H77" s="20">
        <f t="shared" si="18"/>
        <v>6017075.4399999976</v>
      </c>
      <c r="J77" s="38"/>
    </row>
    <row r="78" spans="1:10" ht="12.75" customHeight="1" x14ac:dyDescent="0.25">
      <c r="A78" s="24" t="s">
        <v>160</v>
      </c>
      <c r="B78" s="25" t="s">
        <v>4</v>
      </c>
      <c r="C78" s="26">
        <v>75708739.920000002</v>
      </c>
      <c r="D78" s="26">
        <v>200034947</v>
      </c>
      <c r="E78" s="26">
        <v>78340756.450000003</v>
      </c>
      <c r="F78" s="27">
        <f t="shared" si="16"/>
        <v>103.47650288828108</v>
      </c>
      <c r="G78" s="27">
        <f t="shared" si="17"/>
        <v>39.163534984714445</v>
      </c>
      <c r="H78" s="28">
        <f t="shared" si="18"/>
        <v>2632016.5300000012</v>
      </c>
      <c r="J78" s="38"/>
    </row>
    <row r="79" spans="1:10" ht="12.75" customHeight="1" x14ac:dyDescent="0.25">
      <c r="A79" s="24" t="s">
        <v>161</v>
      </c>
      <c r="B79" s="25" t="s">
        <v>313</v>
      </c>
      <c r="C79" s="26">
        <v>2959120.74</v>
      </c>
      <c r="D79" s="26">
        <v>100430526</v>
      </c>
      <c r="E79" s="26">
        <v>6344179.6500000004</v>
      </c>
      <c r="F79" s="27">
        <f t="shared" si="16"/>
        <v>214.3940787627341</v>
      </c>
      <c r="G79" s="27">
        <f t="shared" si="17"/>
        <v>6.3169833940728335</v>
      </c>
      <c r="H79" s="28">
        <f t="shared" si="18"/>
        <v>3385058.91</v>
      </c>
      <c r="J79" s="38"/>
    </row>
    <row r="80" spans="1:10" ht="12.75" customHeight="1" x14ac:dyDescent="0.25">
      <c r="A80" s="22" t="s">
        <v>186</v>
      </c>
      <c r="B80" s="17" t="s">
        <v>29</v>
      </c>
      <c r="C80" s="18">
        <v>9045785310.6800003</v>
      </c>
      <c r="D80" s="18">
        <v>16029629106</v>
      </c>
      <c r="E80" s="18">
        <v>8919006008.9699993</v>
      </c>
      <c r="F80" s="19">
        <f t="shared" si="16"/>
        <v>98.598471029814093</v>
      </c>
      <c r="G80" s="19">
        <f t="shared" si="17"/>
        <v>55.640750949325167</v>
      </c>
      <c r="H80" s="20">
        <f t="shared" si="18"/>
        <v>-126779301.71000099</v>
      </c>
      <c r="J80" s="38"/>
    </row>
    <row r="81" spans="1:10" ht="12.75" customHeight="1" x14ac:dyDescent="0.25">
      <c r="A81" s="24" t="s">
        <v>160</v>
      </c>
      <c r="B81" s="25" t="s">
        <v>4</v>
      </c>
      <c r="C81" s="26">
        <v>8973162616.4799995</v>
      </c>
      <c r="D81" s="26">
        <v>16029629106</v>
      </c>
      <c r="E81" s="26">
        <v>8919006008.9699993</v>
      </c>
      <c r="F81" s="27">
        <f t="shared" si="16"/>
        <v>99.3964602022197</v>
      </c>
      <c r="G81" s="27">
        <f t="shared" si="17"/>
        <v>55.640750949325167</v>
      </c>
      <c r="H81" s="28">
        <f t="shared" si="18"/>
        <v>-54156607.510000229</v>
      </c>
      <c r="J81" s="38"/>
    </row>
    <row r="82" spans="1:10" ht="12.75" customHeight="1" x14ac:dyDescent="0.25">
      <c r="A82" s="24" t="s">
        <v>161</v>
      </c>
      <c r="B82" s="25" t="s">
        <v>313</v>
      </c>
      <c r="C82" s="26">
        <v>72622694.200000003</v>
      </c>
      <c r="D82" s="26">
        <v>0</v>
      </c>
      <c r="E82" s="26"/>
      <c r="F82" s="27">
        <f t="shared" ref="F82" si="19">IF(C82=0,"x",E82/C82*100)</f>
        <v>0</v>
      </c>
      <c r="G82" s="27" t="str">
        <f t="shared" ref="G82" si="20">IF(D82=0,"x",E82/D82*100)</f>
        <v>x</v>
      </c>
      <c r="H82" s="28">
        <f t="shared" ref="H82" si="21">+E82-C82</f>
        <v>-72622694.200000003</v>
      </c>
      <c r="J82" s="38"/>
    </row>
    <row r="83" spans="1:10" ht="12.75" customHeight="1" x14ac:dyDescent="0.25">
      <c r="A83" s="22" t="s">
        <v>187</v>
      </c>
      <c r="B83" s="17" t="s">
        <v>30</v>
      </c>
      <c r="C83" s="18">
        <v>287504312.73000002</v>
      </c>
      <c r="D83" s="18">
        <v>703845274</v>
      </c>
      <c r="E83" s="18">
        <v>288967763.66000003</v>
      </c>
      <c r="F83" s="19">
        <f t="shared" si="16"/>
        <v>100.50901877474594</v>
      </c>
      <c r="G83" s="19">
        <f t="shared" si="17"/>
        <v>41.05558058488861</v>
      </c>
      <c r="H83" s="20">
        <f t="shared" si="18"/>
        <v>1463450.9300000072</v>
      </c>
      <c r="J83" s="38"/>
    </row>
    <row r="84" spans="1:10" ht="12.75" customHeight="1" x14ac:dyDescent="0.25">
      <c r="A84" s="24" t="s">
        <v>160</v>
      </c>
      <c r="B84" s="25" t="s">
        <v>4</v>
      </c>
      <c r="C84" s="26">
        <v>284857213.07999998</v>
      </c>
      <c r="D84" s="26">
        <v>669915936</v>
      </c>
      <c r="E84" s="26">
        <v>282238387.29000002</v>
      </c>
      <c r="F84" s="27">
        <f t="shared" si="16"/>
        <v>99.080653158933885</v>
      </c>
      <c r="G84" s="27">
        <f t="shared" si="17"/>
        <v>42.130418478356667</v>
      </c>
      <c r="H84" s="28">
        <f t="shared" si="18"/>
        <v>-2618825.7899999619</v>
      </c>
      <c r="J84" s="38"/>
    </row>
    <row r="85" spans="1:10" ht="12.75" customHeight="1" x14ac:dyDescent="0.25">
      <c r="A85" s="24" t="s">
        <v>161</v>
      </c>
      <c r="B85" s="25" t="s">
        <v>313</v>
      </c>
      <c r="C85" s="26">
        <v>2647099.65</v>
      </c>
      <c r="D85" s="26">
        <v>33929338</v>
      </c>
      <c r="E85" s="26">
        <v>6729376.3700000001</v>
      </c>
      <c r="F85" s="27">
        <f t="shared" si="16"/>
        <v>254.21696421591079</v>
      </c>
      <c r="G85" s="27">
        <f t="shared" si="17"/>
        <v>19.83350329440557</v>
      </c>
      <c r="H85" s="28">
        <f t="shared" si="18"/>
        <v>4082276.72</v>
      </c>
      <c r="J85" s="38"/>
    </row>
    <row r="86" spans="1:10" ht="12.75" customHeight="1" x14ac:dyDescent="0.25">
      <c r="A86" s="22" t="s">
        <v>188</v>
      </c>
      <c r="B86" s="17" t="s">
        <v>31</v>
      </c>
      <c r="C86" s="18">
        <v>490968121.25</v>
      </c>
      <c r="D86" s="18">
        <v>1154207131</v>
      </c>
      <c r="E86" s="18">
        <v>472001236.49000001</v>
      </c>
      <c r="F86" s="19">
        <f t="shared" si="16"/>
        <v>96.136839860048255</v>
      </c>
      <c r="G86" s="19">
        <f t="shared" si="17"/>
        <v>40.893980275538603</v>
      </c>
      <c r="H86" s="20">
        <f t="shared" si="18"/>
        <v>-18966884.75999999</v>
      </c>
      <c r="J86" s="38"/>
    </row>
    <row r="87" spans="1:10" ht="12.75" customHeight="1" x14ac:dyDescent="0.25">
      <c r="A87" s="24" t="s">
        <v>160</v>
      </c>
      <c r="B87" s="25" t="s">
        <v>4</v>
      </c>
      <c r="C87" s="26">
        <v>460432062.77999997</v>
      </c>
      <c r="D87" s="26">
        <v>979910555</v>
      </c>
      <c r="E87" s="26">
        <v>452655136.93000001</v>
      </c>
      <c r="F87" s="27">
        <f t="shared" si="16"/>
        <v>98.310950414042765</v>
      </c>
      <c r="G87" s="27">
        <f t="shared" si="17"/>
        <v>46.193515787775141</v>
      </c>
      <c r="H87" s="28">
        <f t="shared" si="18"/>
        <v>-7776925.8499999642</v>
      </c>
      <c r="J87" s="38"/>
    </row>
    <row r="88" spans="1:10" ht="12.75" customHeight="1" x14ac:dyDescent="0.25">
      <c r="A88" s="24" t="s">
        <v>161</v>
      </c>
      <c r="B88" s="25" t="s">
        <v>313</v>
      </c>
      <c r="C88" s="26">
        <v>30536058.469999999</v>
      </c>
      <c r="D88" s="26">
        <v>174296576</v>
      </c>
      <c r="E88" s="26">
        <v>19346099.559999999</v>
      </c>
      <c r="F88" s="27">
        <f t="shared" si="16"/>
        <v>63.354933574699821</v>
      </c>
      <c r="G88" s="27">
        <f t="shared" si="17"/>
        <v>11.0995293217923</v>
      </c>
      <c r="H88" s="28">
        <f t="shared" si="18"/>
        <v>-11189958.91</v>
      </c>
      <c r="J88" s="38"/>
    </row>
    <row r="89" spans="1:10" ht="12.75" customHeight="1" x14ac:dyDescent="0.25">
      <c r="A89" s="22" t="s">
        <v>189</v>
      </c>
      <c r="B89" s="17" t="s">
        <v>373</v>
      </c>
      <c r="C89" s="18">
        <v>9882869.9700000007</v>
      </c>
      <c r="D89" s="18">
        <v>28810410</v>
      </c>
      <c r="E89" s="18">
        <v>11746180.689999999</v>
      </c>
      <c r="F89" s="19">
        <f t="shared" si="16"/>
        <v>118.85394349673912</v>
      </c>
      <c r="G89" s="19">
        <f t="shared" si="17"/>
        <v>40.770612740325454</v>
      </c>
      <c r="H89" s="20">
        <f t="shared" si="18"/>
        <v>1863310.7199999988</v>
      </c>
      <c r="J89" s="38"/>
    </row>
    <row r="90" spans="1:10" ht="12.75" customHeight="1" x14ac:dyDescent="0.25">
      <c r="A90" s="24" t="s">
        <v>160</v>
      </c>
      <c r="B90" s="25" t="s">
        <v>4</v>
      </c>
      <c r="C90" s="26">
        <v>9682180.1600000001</v>
      </c>
      <c r="D90" s="26">
        <v>28395910</v>
      </c>
      <c r="E90" s="26">
        <v>11684847.810000001</v>
      </c>
      <c r="F90" s="27">
        <f t="shared" si="16"/>
        <v>120.6840568643168</v>
      </c>
      <c r="G90" s="27">
        <f t="shared" si="17"/>
        <v>41.149756461405893</v>
      </c>
      <c r="H90" s="28">
        <f t="shared" si="18"/>
        <v>2002667.6500000004</v>
      </c>
      <c r="J90" s="38"/>
    </row>
    <row r="91" spans="1:10" ht="12.75" customHeight="1" x14ac:dyDescent="0.25">
      <c r="A91" s="24" t="s">
        <v>161</v>
      </c>
      <c r="B91" s="25" t="s">
        <v>313</v>
      </c>
      <c r="C91" s="26">
        <v>200689.81</v>
      </c>
      <c r="D91" s="26">
        <v>414500</v>
      </c>
      <c r="E91" s="26">
        <v>61332.88</v>
      </c>
      <c r="F91" s="27">
        <f t="shared" si="16"/>
        <v>30.561033467518854</v>
      </c>
      <c r="G91" s="27">
        <f t="shared" si="17"/>
        <v>14.796834740651388</v>
      </c>
      <c r="H91" s="28">
        <f t="shared" si="18"/>
        <v>-139356.93</v>
      </c>
      <c r="J91" s="38"/>
    </row>
    <row r="92" spans="1:10" ht="12.75" customHeight="1" x14ac:dyDescent="0.25">
      <c r="A92" s="22" t="s">
        <v>310</v>
      </c>
      <c r="B92" s="17" t="s">
        <v>32</v>
      </c>
      <c r="C92" s="18">
        <v>179821.12</v>
      </c>
      <c r="D92" s="18">
        <v>500000</v>
      </c>
      <c r="E92" s="18">
        <v>156074.53</v>
      </c>
      <c r="F92" s="19">
        <f t="shared" si="16"/>
        <v>86.794326495130264</v>
      </c>
      <c r="G92" s="19">
        <f t="shared" si="17"/>
        <v>31.214905999999999</v>
      </c>
      <c r="H92" s="20">
        <f t="shared" si="18"/>
        <v>-23746.589999999997</v>
      </c>
      <c r="J92" s="38"/>
    </row>
    <row r="93" spans="1:10" ht="12.75" customHeight="1" x14ac:dyDescent="0.25">
      <c r="A93" s="24" t="s">
        <v>160</v>
      </c>
      <c r="B93" s="25" t="s">
        <v>4</v>
      </c>
      <c r="C93" s="26">
        <v>179821.12</v>
      </c>
      <c r="D93" s="26">
        <v>500000</v>
      </c>
      <c r="E93" s="26">
        <v>156074.53</v>
      </c>
      <c r="F93" s="27">
        <f t="shared" si="16"/>
        <v>86.794326495130264</v>
      </c>
      <c r="G93" s="27">
        <f t="shared" si="17"/>
        <v>31.214905999999999</v>
      </c>
      <c r="H93" s="28">
        <f t="shared" si="18"/>
        <v>-23746.589999999997</v>
      </c>
      <c r="J93" s="38"/>
    </row>
    <row r="94" spans="1:10" ht="12.75" customHeight="1" x14ac:dyDescent="0.25">
      <c r="A94" s="16" t="s">
        <v>190</v>
      </c>
      <c r="B94" s="17" t="s">
        <v>33</v>
      </c>
      <c r="C94" s="18">
        <v>153403026.22</v>
      </c>
      <c r="D94" s="18">
        <v>352258224</v>
      </c>
      <c r="E94" s="18">
        <v>160660657.69999999</v>
      </c>
      <c r="F94" s="19">
        <f t="shared" si="16"/>
        <v>104.73108755337826</v>
      </c>
      <c r="G94" s="19">
        <f t="shared" si="17"/>
        <v>45.608774119067832</v>
      </c>
      <c r="H94" s="20">
        <f t="shared" si="18"/>
        <v>7257631.4799999893</v>
      </c>
      <c r="J94" s="38"/>
    </row>
    <row r="95" spans="1:10" ht="12.75" customHeight="1" x14ac:dyDescent="0.25">
      <c r="A95" s="16" t="s">
        <v>191</v>
      </c>
      <c r="B95" s="17" t="s">
        <v>34</v>
      </c>
      <c r="C95" s="18">
        <v>2761870.82</v>
      </c>
      <c r="D95" s="18">
        <v>9100900</v>
      </c>
      <c r="E95" s="18">
        <v>3151589.89</v>
      </c>
      <c r="F95" s="19">
        <f t="shared" si="16"/>
        <v>114.1106914623907</v>
      </c>
      <c r="G95" s="19">
        <f t="shared" si="17"/>
        <v>34.629431045281237</v>
      </c>
      <c r="H95" s="20">
        <f t="shared" si="18"/>
        <v>389719.0700000003</v>
      </c>
      <c r="J95" s="38"/>
    </row>
    <row r="96" spans="1:10" ht="12.75" customHeight="1" x14ac:dyDescent="0.25">
      <c r="A96" s="22" t="s">
        <v>192</v>
      </c>
      <c r="B96" s="17" t="s">
        <v>374</v>
      </c>
      <c r="C96" s="18">
        <v>2761870.82</v>
      </c>
      <c r="D96" s="18">
        <v>9100900</v>
      </c>
      <c r="E96" s="18">
        <v>3151589.89</v>
      </c>
      <c r="F96" s="19">
        <f t="shared" si="16"/>
        <v>114.1106914623907</v>
      </c>
      <c r="G96" s="19">
        <f t="shared" si="17"/>
        <v>34.629431045281237</v>
      </c>
      <c r="H96" s="20">
        <f t="shared" si="18"/>
        <v>389719.0700000003</v>
      </c>
      <c r="J96" s="38"/>
    </row>
    <row r="97" spans="1:10" ht="12.75" customHeight="1" x14ac:dyDescent="0.25">
      <c r="A97" s="24" t="s">
        <v>160</v>
      </c>
      <c r="B97" s="25" t="s">
        <v>4</v>
      </c>
      <c r="C97" s="26">
        <v>2752887.07</v>
      </c>
      <c r="D97" s="26">
        <v>8910900</v>
      </c>
      <c r="E97" s="26">
        <v>3135881.31</v>
      </c>
      <c r="F97" s="27">
        <f t="shared" si="16"/>
        <v>113.91245736789341</v>
      </c>
      <c r="G97" s="27">
        <f t="shared" si="17"/>
        <v>35.191521731811605</v>
      </c>
      <c r="H97" s="28">
        <f t="shared" si="18"/>
        <v>382994.24000000022</v>
      </c>
      <c r="J97" s="38"/>
    </row>
    <row r="98" spans="1:10" ht="12.75" customHeight="1" x14ac:dyDescent="0.25">
      <c r="A98" s="24" t="s">
        <v>161</v>
      </c>
      <c r="B98" s="25" t="s">
        <v>313</v>
      </c>
      <c r="C98" s="26">
        <v>8983.75</v>
      </c>
      <c r="D98" s="26">
        <v>190000</v>
      </c>
      <c r="E98" s="26">
        <v>15708.58</v>
      </c>
      <c r="F98" s="27">
        <f t="shared" si="16"/>
        <v>174.85548907750103</v>
      </c>
      <c r="G98" s="27">
        <f t="shared" si="17"/>
        <v>8.2676736842105267</v>
      </c>
      <c r="H98" s="28">
        <f t="shared" si="18"/>
        <v>6724.83</v>
      </c>
      <c r="J98" s="38"/>
    </row>
    <row r="99" spans="1:10" ht="12.75" customHeight="1" x14ac:dyDescent="0.25">
      <c r="A99" s="16" t="s">
        <v>193</v>
      </c>
      <c r="B99" s="17" t="s">
        <v>35</v>
      </c>
      <c r="C99" s="18">
        <v>2126924978.3900001</v>
      </c>
      <c r="D99" s="18">
        <v>7568162858</v>
      </c>
      <c r="E99" s="18">
        <v>3465382624.1399999</v>
      </c>
      <c r="F99" s="19">
        <f t="shared" si="16"/>
        <v>162.92923630823879</v>
      </c>
      <c r="G99" s="19">
        <f t="shared" si="17"/>
        <v>45.788954190869234</v>
      </c>
      <c r="H99" s="20">
        <f t="shared" si="18"/>
        <v>1338457645.7499998</v>
      </c>
      <c r="J99" s="38"/>
    </row>
    <row r="100" spans="1:10" ht="12.75" customHeight="1" x14ac:dyDescent="0.25">
      <c r="A100" s="22" t="s">
        <v>194</v>
      </c>
      <c r="B100" s="17" t="s">
        <v>36</v>
      </c>
      <c r="C100" s="18">
        <v>2126924978.3900001</v>
      </c>
      <c r="D100" s="18">
        <v>7568162858</v>
      </c>
      <c r="E100" s="18">
        <v>3465382624.1399999</v>
      </c>
      <c r="F100" s="19">
        <f t="shared" si="16"/>
        <v>162.92923630823879</v>
      </c>
      <c r="G100" s="19">
        <f t="shared" si="17"/>
        <v>45.788954190869234</v>
      </c>
      <c r="H100" s="20">
        <f t="shared" si="18"/>
        <v>1338457645.7499998</v>
      </c>
      <c r="J100" s="38"/>
    </row>
    <row r="101" spans="1:10" ht="12.75" customHeight="1" x14ac:dyDescent="0.25">
      <c r="A101" s="24" t="s">
        <v>160</v>
      </c>
      <c r="B101" s="25" t="s">
        <v>4</v>
      </c>
      <c r="C101" s="26">
        <v>2016307227.95</v>
      </c>
      <c r="D101" s="26">
        <v>4410955236</v>
      </c>
      <c r="E101" s="26">
        <v>1995978767.28</v>
      </c>
      <c r="F101" s="27">
        <f t="shared" si="16"/>
        <v>98.991797460813132</v>
      </c>
      <c r="G101" s="27">
        <f t="shared" si="17"/>
        <v>45.250487943967883</v>
      </c>
      <c r="H101" s="28">
        <f t="shared" si="18"/>
        <v>-20328460.670000076</v>
      </c>
      <c r="J101" s="38"/>
    </row>
    <row r="102" spans="1:10" ht="12.75" customHeight="1" x14ac:dyDescent="0.25">
      <c r="A102" s="24" t="s">
        <v>161</v>
      </c>
      <c r="B102" s="25" t="s">
        <v>313</v>
      </c>
      <c r="C102" s="26">
        <v>110617750.44</v>
      </c>
      <c r="D102" s="26">
        <v>3157207622</v>
      </c>
      <c r="E102" s="26">
        <v>1469403856.8599999</v>
      </c>
      <c r="F102" s="27">
        <f t="shared" si="16"/>
        <v>1328.3617240589401</v>
      </c>
      <c r="G102" s="27">
        <f t="shared" si="17"/>
        <v>46.541248875142863</v>
      </c>
      <c r="H102" s="28">
        <f t="shared" si="18"/>
        <v>1358786106.4199998</v>
      </c>
      <c r="J102" s="38"/>
    </row>
    <row r="103" spans="1:10" ht="12.75" customHeight="1" x14ac:dyDescent="0.25">
      <c r="A103" s="16" t="s">
        <v>195</v>
      </c>
      <c r="B103" s="17" t="s">
        <v>375</v>
      </c>
      <c r="C103" s="18">
        <v>19909780.52</v>
      </c>
      <c r="D103" s="18">
        <v>147749567</v>
      </c>
      <c r="E103" s="18">
        <v>30456047.390000001</v>
      </c>
      <c r="F103" s="19">
        <f t="shared" si="16"/>
        <v>152.97028191448894</v>
      </c>
      <c r="G103" s="19">
        <f t="shared" si="17"/>
        <v>20.613290453839365</v>
      </c>
      <c r="H103" s="20">
        <f t="shared" si="18"/>
        <v>10546266.870000001</v>
      </c>
      <c r="J103" s="38"/>
    </row>
    <row r="104" spans="1:10" ht="12.75" customHeight="1" x14ac:dyDescent="0.25">
      <c r="A104" s="22" t="s">
        <v>196</v>
      </c>
      <c r="B104" s="17" t="s">
        <v>376</v>
      </c>
      <c r="C104" s="18">
        <v>16476240.07</v>
      </c>
      <c r="D104" s="18">
        <v>135664266</v>
      </c>
      <c r="E104" s="18">
        <v>26045397.949999999</v>
      </c>
      <c r="F104" s="19">
        <f t="shared" si="16"/>
        <v>158.07852907790266</v>
      </c>
      <c r="G104" s="19">
        <f t="shared" si="17"/>
        <v>19.198421749467908</v>
      </c>
      <c r="H104" s="20">
        <f t="shared" si="18"/>
        <v>9569157.879999999</v>
      </c>
      <c r="J104" s="38"/>
    </row>
    <row r="105" spans="1:10" ht="12.75" customHeight="1" x14ac:dyDescent="0.25">
      <c r="A105" s="24" t="s">
        <v>160</v>
      </c>
      <c r="B105" s="25" t="s">
        <v>4</v>
      </c>
      <c r="C105" s="26">
        <v>16446008.359999999</v>
      </c>
      <c r="D105" s="26">
        <v>135004266</v>
      </c>
      <c r="E105" s="26">
        <v>26032556.460000001</v>
      </c>
      <c r="F105" s="27">
        <f t="shared" si="16"/>
        <v>158.2910326332827</v>
      </c>
      <c r="G105" s="27">
        <f t="shared" si="17"/>
        <v>19.282765820155639</v>
      </c>
      <c r="H105" s="28">
        <f t="shared" si="18"/>
        <v>9586548.1000000015</v>
      </c>
      <c r="J105" s="38"/>
    </row>
    <row r="106" spans="1:10" ht="12.75" customHeight="1" x14ac:dyDescent="0.25">
      <c r="A106" s="24" t="s">
        <v>161</v>
      </c>
      <c r="B106" s="25" t="s">
        <v>313</v>
      </c>
      <c r="C106" s="26">
        <v>30231.71</v>
      </c>
      <c r="D106" s="26">
        <v>660000</v>
      </c>
      <c r="E106" s="26">
        <v>12841.49</v>
      </c>
      <c r="F106" s="27">
        <f t="shared" si="16"/>
        <v>42.476889332426119</v>
      </c>
      <c r="G106" s="27">
        <f t="shared" si="17"/>
        <v>1.9456803030303029</v>
      </c>
      <c r="H106" s="28">
        <f t="shared" si="18"/>
        <v>-17390.22</v>
      </c>
      <c r="J106" s="38"/>
    </row>
    <row r="107" spans="1:10" ht="12.75" customHeight="1" x14ac:dyDescent="0.25">
      <c r="A107" s="22" t="s">
        <v>197</v>
      </c>
      <c r="B107" s="17" t="s">
        <v>37</v>
      </c>
      <c r="C107" s="18">
        <v>3433540.45</v>
      </c>
      <c r="D107" s="18">
        <v>12085301</v>
      </c>
      <c r="E107" s="18">
        <v>4410649.4400000004</v>
      </c>
      <c r="F107" s="19">
        <f t="shared" si="16"/>
        <v>128.45776842384367</v>
      </c>
      <c r="G107" s="19">
        <f t="shared" si="17"/>
        <v>36.495983343733023</v>
      </c>
      <c r="H107" s="20">
        <f t="shared" si="18"/>
        <v>977108.99000000022</v>
      </c>
      <c r="J107" s="38"/>
    </row>
    <row r="108" spans="1:10" ht="12.75" customHeight="1" x14ac:dyDescent="0.25">
      <c r="A108" s="24" t="s">
        <v>160</v>
      </c>
      <c r="B108" s="25" t="s">
        <v>4</v>
      </c>
      <c r="C108" s="26">
        <v>3427722.88</v>
      </c>
      <c r="D108" s="26">
        <v>12057301</v>
      </c>
      <c r="E108" s="26">
        <v>4404727.08</v>
      </c>
      <c r="F108" s="27">
        <f t="shared" si="16"/>
        <v>128.50301013832251</v>
      </c>
      <c r="G108" s="27">
        <f t="shared" si="17"/>
        <v>36.531617482220938</v>
      </c>
      <c r="H108" s="28">
        <f t="shared" si="18"/>
        <v>977004.20000000019</v>
      </c>
      <c r="J108" s="38"/>
    </row>
    <row r="109" spans="1:10" ht="12.75" customHeight="1" x14ac:dyDescent="0.25">
      <c r="A109" s="24" t="s">
        <v>161</v>
      </c>
      <c r="B109" s="25" t="s">
        <v>313</v>
      </c>
      <c r="C109" s="26">
        <v>5817.57</v>
      </c>
      <c r="D109" s="26">
        <v>28000</v>
      </c>
      <c r="E109" s="26">
        <v>5922.36</v>
      </c>
      <c r="F109" s="27">
        <f t="shared" si="16"/>
        <v>101.80126753953971</v>
      </c>
      <c r="G109" s="27">
        <f t="shared" si="17"/>
        <v>21.151285714285713</v>
      </c>
      <c r="H109" s="28">
        <f t="shared" si="18"/>
        <v>104.78999999999996</v>
      </c>
      <c r="J109" s="38"/>
    </row>
    <row r="110" spans="1:10" ht="12.75" customHeight="1" x14ac:dyDescent="0.25">
      <c r="A110" s="16" t="s">
        <v>198</v>
      </c>
      <c r="B110" s="17" t="s">
        <v>377</v>
      </c>
      <c r="C110" s="18">
        <v>67826550.370000005</v>
      </c>
      <c r="D110" s="18">
        <v>836286718</v>
      </c>
      <c r="E110" s="18">
        <v>164222977.16</v>
      </c>
      <c r="F110" s="19">
        <f t="shared" si="16"/>
        <v>242.12196590295204</v>
      </c>
      <c r="G110" s="19">
        <f t="shared" si="17"/>
        <v>19.637161947608501</v>
      </c>
      <c r="H110" s="20">
        <f t="shared" si="18"/>
        <v>96396426.789999992</v>
      </c>
      <c r="J110" s="38"/>
    </row>
    <row r="111" spans="1:10" ht="12.75" customHeight="1" x14ac:dyDescent="0.25">
      <c r="A111" s="22" t="s">
        <v>199</v>
      </c>
      <c r="B111" s="17" t="s">
        <v>378</v>
      </c>
      <c r="C111" s="18">
        <v>67826550.370000005</v>
      </c>
      <c r="D111" s="18">
        <v>836286718</v>
      </c>
      <c r="E111" s="18">
        <v>164222977.16</v>
      </c>
      <c r="F111" s="19">
        <f t="shared" si="16"/>
        <v>242.12196590295204</v>
      </c>
      <c r="G111" s="19">
        <f t="shared" si="17"/>
        <v>19.637161947608501</v>
      </c>
      <c r="H111" s="20">
        <f t="shared" si="18"/>
        <v>96396426.789999992</v>
      </c>
      <c r="J111" s="38"/>
    </row>
    <row r="112" spans="1:10" ht="12.75" customHeight="1" x14ac:dyDescent="0.25">
      <c r="A112" s="24" t="s">
        <v>160</v>
      </c>
      <c r="B112" s="25" t="s">
        <v>4</v>
      </c>
      <c r="C112" s="26">
        <v>54191807.119999997</v>
      </c>
      <c r="D112" s="26">
        <v>535878214</v>
      </c>
      <c r="E112" s="26">
        <v>138612888.97999999</v>
      </c>
      <c r="F112" s="27">
        <f t="shared" si="16"/>
        <v>255.78200164659873</v>
      </c>
      <c r="G112" s="27">
        <f t="shared" si="17"/>
        <v>25.866490810540764</v>
      </c>
      <c r="H112" s="28">
        <f t="shared" si="18"/>
        <v>84421081.859999985</v>
      </c>
      <c r="J112" s="38"/>
    </row>
    <row r="113" spans="1:10" ht="12.75" customHeight="1" x14ac:dyDescent="0.25">
      <c r="A113" s="24" t="s">
        <v>161</v>
      </c>
      <c r="B113" s="25" t="s">
        <v>313</v>
      </c>
      <c r="C113" s="26">
        <v>13634743.25</v>
      </c>
      <c r="D113" s="26">
        <v>300408504</v>
      </c>
      <c r="E113" s="26">
        <v>25610088.18</v>
      </c>
      <c r="F113" s="27">
        <f t="shared" si="16"/>
        <v>187.82963280221651</v>
      </c>
      <c r="G113" s="27">
        <f t="shared" si="17"/>
        <v>8.52508761869138</v>
      </c>
      <c r="H113" s="28">
        <f t="shared" si="18"/>
        <v>11975344.93</v>
      </c>
      <c r="J113" s="38"/>
    </row>
    <row r="114" spans="1:10" ht="12.75" customHeight="1" x14ac:dyDescent="0.25">
      <c r="A114" s="16" t="s">
        <v>200</v>
      </c>
      <c r="B114" s="17" t="s">
        <v>38</v>
      </c>
      <c r="C114" s="18">
        <v>44556622.469999999</v>
      </c>
      <c r="D114" s="18">
        <v>704651466</v>
      </c>
      <c r="E114" s="18">
        <v>31015355.18</v>
      </c>
      <c r="F114" s="19">
        <f t="shared" si="16"/>
        <v>69.608856014350408</v>
      </c>
      <c r="G114" s="19">
        <f t="shared" si="17"/>
        <v>4.4015171579874357</v>
      </c>
      <c r="H114" s="20">
        <f t="shared" si="18"/>
        <v>-13541267.289999999</v>
      </c>
      <c r="J114" s="38"/>
    </row>
    <row r="115" spans="1:10" ht="12.75" customHeight="1" x14ac:dyDescent="0.25">
      <c r="A115" s="22" t="s">
        <v>201</v>
      </c>
      <c r="B115" s="17" t="s">
        <v>39</v>
      </c>
      <c r="C115" s="18">
        <v>44556622.469999999</v>
      </c>
      <c r="D115" s="18">
        <v>704651466</v>
      </c>
      <c r="E115" s="18">
        <v>31015355.18</v>
      </c>
      <c r="F115" s="19">
        <f t="shared" si="16"/>
        <v>69.608856014350408</v>
      </c>
      <c r="G115" s="19">
        <f t="shared" si="17"/>
        <v>4.4015171579874357</v>
      </c>
      <c r="H115" s="20">
        <f t="shared" si="18"/>
        <v>-13541267.289999999</v>
      </c>
      <c r="J115" s="38"/>
    </row>
    <row r="116" spans="1:10" ht="12.75" customHeight="1" x14ac:dyDescent="0.25">
      <c r="A116" s="24" t="s">
        <v>160</v>
      </c>
      <c r="B116" s="25" t="s">
        <v>4</v>
      </c>
      <c r="C116" s="26">
        <v>44427082.450000003</v>
      </c>
      <c r="D116" s="26">
        <v>278407320</v>
      </c>
      <c r="E116" s="26">
        <v>31015012.18</v>
      </c>
      <c r="F116" s="27">
        <f t="shared" si="16"/>
        <v>69.811048733406082</v>
      </c>
      <c r="G116" s="27">
        <f t="shared" si="17"/>
        <v>11.14015686800189</v>
      </c>
      <c r="H116" s="28">
        <f t="shared" si="18"/>
        <v>-13412070.270000003</v>
      </c>
      <c r="J116" s="38"/>
    </row>
    <row r="117" spans="1:10" ht="12.75" customHeight="1" x14ac:dyDescent="0.25">
      <c r="A117" s="24" t="s">
        <v>161</v>
      </c>
      <c r="B117" s="25" t="s">
        <v>313</v>
      </c>
      <c r="C117" s="26">
        <v>129540.02</v>
      </c>
      <c r="D117" s="26">
        <v>426244146</v>
      </c>
      <c r="E117" s="26">
        <v>343</v>
      </c>
      <c r="F117" s="27">
        <f t="shared" si="16"/>
        <v>0.26478303770525896</v>
      </c>
      <c r="G117" s="27">
        <f t="shared" si="17"/>
        <v>8.047031336824507E-5</v>
      </c>
      <c r="H117" s="28">
        <f t="shared" si="18"/>
        <v>-129197.02</v>
      </c>
      <c r="J117" s="38"/>
    </row>
    <row r="118" spans="1:10" ht="12.75" customHeight="1" x14ac:dyDescent="0.25">
      <c r="A118" s="16" t="s">
        <v>338</v>
      </c>
      <c r="B118" s="17" t="s">
        <v>339</v>
      </c>
      <c r="C118" s="18">
        <v>933496399.46000004</v>
      </c>
      <c r="D118" s="18">
        <v>2227881470</v>
      </c>
      <c r="E118" s="18">
        <v>1005350629.1900001</v>
      </c>
      <c r="F118" s="19">
        <f t="shared" ref="F118:F149" si="22">IF(C118=0,"x",E118/C118*100)</f>
        <v>107.69732264329734</v>
      </c>
      <c r="G118" s="19">
        <f t="shared" ref="G118:G149" si="23">IF(D118=0,"x",E118/D118*100)</f>
        <v>45.125858028254981</v>
      </c>
      <c r="H118" s="30">
        <f t="shared" si="18"/>
        <v>71854229.730000019</v>
      </c>
      <c r="J118" s="38"/>
    </row>
    <row r="119" spans="1:10" ht="12.75" customHeight="1" x14ac:dyDescent="0.25">
      <c r="A119" s="22" t="s">
        <v>340</v>
      </c>
      <c r="B119" s="17" t="s">
        <v>341</v>
      </c>
      <c r="C119" s="18">
        <v>933496399.46000004</v>
      </c>
      <c r="D119" s="18">
        <v>2227881470</v>
      </c>
      <c r="E119" s="18">
        <v>1005350629.1900001</v>
      </c>
      <c r="F119" s="19">
        <f t="shared" si="22"/>
        <v>107.69732264329734</v>
      </c>
      <c r="G119" s="19">
        <f t="shared" si="23"/>
        <v>45.125858028254981</v>
      </c>
      <c r="H119" s="30">
        <f t="shared" si="18"/>
        <v>71854229.730000019</v>
      </c>
      <c r="J119" s="38"/>
    </row>
    <row r="120" spans="1:10" ht="12.75" customHeight="1" x14ac:dyDescent="0.25">
      <c r="A120" s="24" t="s">
        <v>160</v>
      </c>
      <c r="B120" s="25" t="s">
        <v>4</v>
      </c>
      <c r="C120" s="26">
        <v>933471076.55999994</v>
      </c>
      <c r="D120" s="26">
        <v>2227521470</v>
      </c>
      <c r="E120" s="26">
        <v>1005260882.3099999</v>
      </c>
      <c r="F120" s="27">
        <f t="shared" si="22"/>
        <v>107.69062990302362</v>
      </c>
      <c r="G120" s="27">
        <f t="shared" si="23"/>
        <v>45.129122024130254</v>
      </c>
      <c r="H120" s="28">
        <f t="shared" si="18"/>
        <v>71789805.75</v>
      </c>
      <c r="J120" s="38"/>
    </row>
    <row r="121" spans="1:10" ht="12.75" customHeight="1" x14ac:dyDescent="0.25">
      <c r="A121" s="24" t="s">
        <v>161</v>
      </c>
      <c r="B121" s="25" t="s">
        <v>313</v>
      </c>
      <c r="C121" s="26">
        <v>25322.9</v>
      </c>
      <c r="D121" s="26">
        <v>360000</v>
      </c>
      <c r="E121" s="26">
        <v>89746.880000000005</v>
      </c>
      <c r="F121" s="27">
        <f t="shared" ref="F121:F122" si="24">IF(C121=0,"x",E121/C121*100)</f>
        <v>354.40996094444159</v>
      </c>
      <c r="G121" s="27">
        <f t="shared" ref="G121:G122" si="25">IF(D121=0,"x",E121/D121*100)</f>
        <v>24.92968888888889</v>
      </c>
      <c r="H121" s="28">
        <f t="shared" ref="H121:H122" si="26">+E121-C121</f>
        <v>64423.98</v>
      </c>
      <c r="J121" s="38"/>
    </row>
    <row r="122" spans="1:10" ht="12.75" customHeight="1" x14ac:dyDescent="0.25">
      <c r="A122" s="16" t="s">
        <v>329</v>
      </c>
      <c r="B122" s="17" t="s">
        <v>330</v>
      </c>
      <c r="C122" s="18">
        <v>196102509.27000001</v>
      </c>
      <c r="D122" s="18">
        <v>369512080</v>
      </c>
      <c r="E122" s="18">
        <v>161278877.88</v>
      </c>
      <c r="F122" s="19">
        <f t="shared" si="24"/>
        <v>82.242128609352079</v>
      </c>
      <c r="G122" s="19">
        <f t="shared" si="25"/>
        <v>43.646442595327329</v>
      </c>
      <c r="H122" s="30">
        <f t="shared" si="26"/>
        <v>-34823631.390000015</v>
      </c>
      <c r="J122" s="38"/>
    </row>
    <row r="123" spans="1:10" ht="12.75" customHeight="1" x14ac:dyDescent="0.25">
      <c r="A123" s="22" t="s">
        <v>331</v>
      </c>
      <c r="B123" s="17" t="s">
        <v>42</v>
      </c>
      <c r="C123" s="18">
        <v>196102509.27000001</v>
      </c>
      <c r="D123" s="18">
        <v>363022201</v>
      </c>
      <c r="E123" s="18">
        <v>161243374.66</v>
      </c>
      <c r="F123" s="19">
        <f t="shared" ref="F123:F128" si="27">IF(C123=0,"x",E123/C123*100)</f>
        <v>82.224024190325437</v>
      </c>
      <c r="G123" s="19">
        <f t="shared" ref="G123:G129" si="28">IF(D123=0,"x",E123/D123*100)</f>
        <v>44.416945910148343</v>
      </c>
      <c r="H123" s="20">
        <f t="shared" ref="H123:H130" si="29">+E123-C123</f>
        <v>-34859134.610000014</v>
      </c>
      <c r="J123" s="38"/>
    </row>
    <row r="124" spans="1:10" ht="12.75" customHeight="1" x14ac:dyDescent="0.25">
      <c r="A124" s="24" t="s">
        <v>160</v>
      </c>
      <c r="B124" s="25" t="s">
        <v>4</v>
      </c>
      <c r="C124" s="26">
        <v>195794568.02000001</v>
      </c>
      <c r="D124" s="26">
        <v>358583368</v>
      </c>
      <c r="E124" s="26">
        <v>161065718.56</v>
      </c>
      <c r="F124" s="27">
        <f t="shared" si="27"/>
        <v>82.262608298483272</v>
      </c>
      <c r="G124" s="27">
        <f t="shared" si="28"/>
        <v>44.917230673119228</v>
      </c>
      <c r="H124" s="28">
        <f t="shared" si="29"/>
        <v>-34728849.460000008</v>
      </c>
      <c r="J124" s="38"/>
    </row>
    <row r="125" spans="1:10" ht="12.75" customHeight="1" x14ac:dyDescent="0.25">
      <c r="A125" s="24" t="s">
        <v>161</v>
      </c>
      <c r="B125" s="25" t="s">
        <v>313</v>
      </c>
      <c r="C125" s="26">
        <v>307941.25</v>
      </c>
      <c r="D125" s="26">
        <v>4438833</v>
      </c>
      <c r="E125" s="26">
        <v>177656.1</v>
      </c>
      <c r="F125" s="27">
        <f t="shared" si="27"/>
        <v>57.691556425129797</v>
      </c>
      <c r="G125" s="27">
        <f t="shared" si="28"/>
        <v>4.0023154734589026</v>
      </c>
      <c r="H125" s="28">
        <f t="shared" si="29"/>
        <v>-130285.15</v>
      </c>
      <c r="J125" s="38"/>
    </row>
    <row r="126" spans="1:10" ht="12.75" customHeight="1" x14ac:dyDescent="0.25">
      <c r="A126" s="22" t="s">
        <v>424</v>
      </c>
      <c r="B126" s="17" t="s">
        <v>425</v>
      </c>
      <c r="C126" s="26"/>
      <c r="D126" s="26">
        <v>6489879</v>
      </c>
      <c r="E126" s="26">
        <v>35503.22</v>
      </c>
      <c r="F126" s="19" t="str">
        <f t="shared" si="27"/>
        <v>x</v>
      </c>
      <c r="G126" s="19">
        <f t="shared" si="28"/>
        <v>0.547055191629921</v>
      </c>
      <c r="H126" s="30">
        <f t="shared" si="29"/>
        <v>35503.22</v>
      </c>
      <c r="J126" s="38"/>
    </row>
    <row r="127" spans="1:10" ht="12.75" customHeight="1" x14ac:dyDescent="0.25">
      <c r="A127" s="24" t="s">
        <v>160</v>
      </c>
      <c r="B127" s="25" t="s">
        <v>4</v>
      </c>
      <c r="C127" s="26"/>
      <c r="D127" s="26">
        <v>5914879</v>
      </c>
      <c r="E127" s="26">
        <v>35503.22</v>
      </c>
      <c r="F127" s="27" t="str">
        <f t="shared" si="27"/>
        <v>x</v>
      </c>
      <c r="G127" s="27">
        <f t="shared" si="28"/>
        <v>0.60023577828050245</v>
      </c>
      <c r="H127" s="28">
        <f t="shared" si="29"/>
        <v>35503.22</v>
      </c>
      <c r="J127" s="38"/>
    </row>
    <row r="128" spans="1:10" ht="12.75" customHeight="1" x14ac:dyDescent="0.25">
      <c r="A128" s="24" t="s">
        <v>161</v>
      </c>
      <c r="B128" s="25" t="s">
        <v>313</v>
      </c>
      <c r="C128" s="26"/>
      <c r="D128" s="26">
        <v>575000</v>
      </c>
      <c r="E128" s="26"/>
      <c r="F128" s="27" t="str">
        <f t="shared" si="27"/>
        <v>x</v>
      </c>
      <c r="G128" s="27">
        <f t="shared" si="28"/>
        <v>0</v>
      </c>
      <c r="H128" s="28">
        <f t="shared" si="29"/>
        <v>0</v>
      </c>
      <c r="J128" s="38"/>
    </row>
    <row r="129" spans="1:10" ht="12.75" customHeight="1" x14ac:dyDescent="0.25">
      <c r="A129" s="16" t="s">
        <v>202</v>
      </c>
      <c r="B129" s="17" t="s">
        <v>40</v>
      </c>
      <c r="C129" s="18">
        <v>3155809362.6700001</v>
      </c>
      <c r="D129" s="18">
        <v>6523529990</v>
      </c>
      <c r="E129" s="18">
        <v>3064220538.9000001</v>
      </c>
      <c r="F129" s="27">
        <f t="shared" ref="F129:F130" si="30">IF(C129=0,"x",E129/C129*100)</f>
        <v>97.097770706513458</v>
      </c>
      <c r="G129" s="27">
        <f t="shared" si="28"/>
        <v>46.971816541001296</v>
      </c>
      <c r="H129" s="28">
        <f t="shared" si="29"/>
        <v>-91588823.769999981</v>
      </c>
      <c r="J129" s="38"/>
    </row>
    <row r="130" spans="1:10" ht="12.75" customHeight="1" x14ac:dyDescent="0.25">
      <c r="A130" s="22" t="s">
        <v>203</v>
      </c>
      <c r="B130" s="17" t="s">
        <v>41</v>
      </c>
      <c r="C130" s="18">
        <v>3155809362.6700001</v>
      </c>
      <c r="D130" s="18">
        <v>6523529990</v>
      </c>
      <c r="E130" s="18">
        <v>3064220538.9000001</v>
      </c>
      <c r="F130" s="27">
        <f t="shared" si="30"/>
        <v>97.097770706513458</v>
      </c>
      <c r="G130" s="27">
        <f t="shared" ref="G130" si="31">IF(D130=0,"x",E130/D130*100)</f>
        <v>46.971816541001296</v>
      </c>
      <c r="H130" s="28">
        <f t="shared" si="29"/>
        <v>-91588823.769999981</v>
      </c>
      <c r="J130" s="38"/>
    </row>
    <row r="131" spans="1:10" ht="12.75" customHeight="1" x14ac:dyDescent="0.25">
      <c r="A131" s="24" t="s">
        <v>160</v>
      </c>
      <c r="B131" s="25" t="s">
        <v>4</v>
      </c>
      <c r="C131" s="26">
        <v>2865531755.4299998</v>
      </c>
      <c r="D131" s="26">
        <v>5988052440</v>
      </c>
      <c r="E131" s="26">
        <v>2998332753.73</v>
      </c>
      <c r="F131" s="27">
        <f t="shared" si="22"/>
        <v>104.6344277305024</v>
      </c>
      <c r="G131" s="27">
        <f t="shared" si="23"/>
        <v>50.07191877113889</v>
      </c>
      <c r="H131" s="28">
        <f t="shared" ref="H131:H149" si="32">+E131-C131</f>
        <v>132800998.30000019</v>
      </c>
      <c r="J131" s="38"/>
    </row>
    <row r="132" spans="1:10" ht="12.75" customHeight="1" x14ac:dyDescent="0.25">
      <c r="A132" s="24" t="s">
        <v>161</v>
      </c>
      <c r="B132" s="25" t="s">
        <v>313</v>
      </c>
      <c r="C132" s="26">
        <v>290277607.24000001</v>
      </c>
      <c r="D132" s="26">
        <v>535477550</v>
      </c>
      <c r="E132" s="26">
        <v>65887785.170000002</v>
      </c>
      <c r="F132" s="27">
        <f t="shared" si="22"/>
        <v>22.698197699943258</v>
      </c>
      <c r="G132" s="27">
        <f t="shared" si="23"/>
        <v>12.304490668189544</v>
      </c>
      <c r="H132" s="28">
        <f t="shared" si="32"/>
        <v>-224389822.06999999</v>
      </c>
      <c r="J132" s="38"/>
    </row>
    <row r="133" spans="1:10" ht="12.75" customHeight="1" x14ac:dyDescent="0.25">
      <c r="A133" s="16" t="s">
        <v>204</v>
      </c>
      <c r="B133" s="17" t="s">
        <v>43</v>
      </c>
      <c r="C133" s="18">
        <v>574586654.02999997</v>
      </c>
      <c r="D133" s="18">
        <v>1173976772</v>
      </c>
      <c r="E133" s="18">
        <v>518021121.61000001</v>
      </c>
      <c r="F133" s="19">
        <f t="shared" si="22"/>
        <v>90.155439214735651</v>
      </c>
      <c r="G133" s="19">
        <f t="shared" si="23"/>
        <v>44.125329730970179</v>
      </c>
      <c r="H133" s="20">
        <f t="shared" si="32"/>
        <v>-56565532.419999957</v>
      </c>
      <c r="J133" s="38"/>
    </row>
    <row r="134" spans="1:10" ht="12.75" customHeight="1" x14ac:dyDescent="0.25">
      <c r="A134" s="22" t="s">
        <v>205</v>
      </c>
      <c r="B134" s="17" t="s">
        <v>44</v>
      </c>
      <c r="C134" s="18">
        <v>564350602.15999997</v>
      </c>
      <c r="D134" s="18">
        <v>1110261443</v>
      </c>
      <c r="E134" s="18">
        <v>495586967.64999998</v>
      </c>
      <c r="F134" s="19">
        <f t="shared" si="22"/>
        <v>87.815440570664137</v>
      </c>
      <c r="G134" s="19">
        <f t="shared" si="23"/>
        <v>44.636961030628171</v>
      </c>
      <c r="H134" s="20">
        <f t="shared" si="32"/>
        <v>-68763634.50999999</v>
      </c>
      <c r="J134" s="38"/>
    </row>
    <row r="135" spans="1:10" ht="12.75" customHeight="1" x14ac:dyDescent="0.25">
      <c r="A135" s="24" t="s">
        <v>160</v>
      </c>
      <c r="B135" s="25" t="s">
        <v>4</v>
      </c>
      <c r="C135" s="26">
        <v>477712138.94999999</v>
      </c>
      <c r="D135" s="26">
        <v>964315909</v>
      </c>
      <c r="E135" s="26">
        <v>434308671.06</v>
      </c>
      <c r="F135" s="27">
        <f t="shared" si="22"/>
        <v>90.914305006902325</v>
      </c>
      <c r="G135" s="27">
        <f t="shared" si="23"/>
        <v>45.038007462759801</v>
      </c>
      <c r="H135" s="28">
        <f t="shared" si="32"/>
        <v>-43403467.889999986</v>
      </c>
      <c r="J135" s="38"/>
    </row>
    <row r="136" spans="1:10" ht="12.75" customHeight="1" x14ac:dyDescent="0.25">
      <c r="A136" s="24" t="s">
        <v>161</v>
      </c>
      <c r="B136" s="25" t="s">
        <v>313</v>
      </c>
      <c r="C136" s="26">
        <v>86638463.209999993</v>
      </c>
      <c r="D136" s="26">
        <v>145945534</v>
      </c>
      <c r="E136" s="26">
        <v>61278296.590000004</v>
      </c>
      <c r="F136" s="27">
        <f t="shared" si="22"/>
        <v>70.72874370066981</v>
      </c>
      <c r="G136" s="27">
        <f t="shared" si="23"/>
        <v>41.987099509327912</v>
      </c>
      <c r="H136" s="28">
        <f t="shared" si="32"/>
        <v>-25360166.61999999</v>
      </c>
      <c r="J136" s="38"/>
    </row>
    <row r="137" spans="1:10" ht="12.75" customHeight="1" x14ac:dyDescent="0.25">
      <c r="A137" s="22" t="s">
        <v>206</v>
      </c>
      <c r="B137" s="17" t="s">
        <v>45</v>
      </c>
      <c r="C137" s="18">
        <v>7769653.9800000004</v>
      </c>
      <c r="D137" s="18">
        <v>42490329</v>
      </c>
      <c r="E137" s="18">
        <v>16650765.539999999</v>
      </c>
      <c r="F137" s="19">
        <f t="shared" si="22"/>
        <v>214.30511040595914</v>
      </c>
      <c r="G137" s="19">
        <f t="shared" si="23"/>
        <v>39.187189018941226</v>
      </c>
      <c r="H137" s="20">
        <f t="shared" si="32"/>
        <v>8881111.5599999987</v>
      </c>
      <c r="J137" s="38"/>
    </row>
    <row r="138" spans="1:10" ht="12.75" customHeight="1" x14ac:dyDescent="0.25">
      <c r="A138" s="24" t="s">
        <v>160</v>
      </c>
      <c r="B138" s="25" t="s">
        <v>4</v>
      </c>
      <c r="C138" s="26">
        <v>7178116.4400000004</v>
      </c>
      <c r="D138" s="26">
        <v>39287000</v>
      </c>
      <c r="E138" s="26">
        <v>16606825.76</v>
      </c>
      <c r="F138" s="27">
        <f t="shared" si="22"/>
        <v>231.35352984048274</v>
      </c>
      <c r="G138" s="27">
        <f t="shared" si="23"/>
        <v>42.270536716980175</v>
      </c>
      <c r="H138" s="28">
        <f t="shared" si="32"/>
        <v>9428709.3200000003</v>
      </c>
      <c r="J138" s="38"/>
    </row>
    <row r="139" spans="1:10" ht="12.75" customHeight="1" x14ac:dyDescent="0.25">
      <c r="A139" s="24" t="s">
        <v>161</v>
      </c>
      <c r="B139" s="25" t="s">
        <v>313</v>
      </c>
      <c r="C139" s="26">
        <v>591537.54</v>
      </c>
      <c r="D139" s="26">
        <v>3203329</v>
      </c>
      <c r="E139" s="26">
        <v>43939.78</v>
      </c>
      <c r="F139" s="27">
        <f t="shared" si="22"/>
        <v>7.4280628073072075</v>
      </c>
      <c r="G139" s="27">
        <f t="shared" si="23"/>
        <v>1.3716911375634535</v>
      </c>
      <c r="H139" s="28">
        <f t="shared" si="32"/>
        <v>-547597.76</v>
      </c>
      <c r="J139" s="38"/>
    </row>
    <row r="140" spans="1:10" ht="12.75" customHeight="1" x14ac:dyDescent="0.25">
      <c r="A140" s="22" t="s">
        <v>207</v>
      </c>
      <c r="B140" s="17" t="s">
        <v>46</v>
      </c>
      <c r="C140" s="18">
        <v>2466397.89</v>
      </c>
      <c r="D140" s="18">
        <v>9225000</v>
      </c>
      <c r="E140" s="18">
        <v>4096460.13</v>
      </c>
      <c r="F140" s="19">
        <f t="shared" si="22"/>
        <v>166.09080581073638</v>
      </c>
      <c r="G140" s="19">
        <f t="shared" si="23"/>
        <v>44.406071869918698</v>
      </c>
      <c r="H140" s="20">
        <f t="shared" si="32"/>
        <v>1630062.2399999998</v>
      </c>
      <c r="J140" s="38"/>
    </row>
    <row r="141" spans="1:10" ht="12.75" customHeight="1" x14ac:dyDescent="0.25">
      <c r="A141" s="24" t="s">
        <v>160</v>
      </c>
      <c r="B141" s="25" t="s">
        <v>4</v>
      </c>
      <c r="C141" s="26">
        <v>2451894.89</v>
      </c>
      <c r="D141" s="26">
        <v>8922500</v>
      </c>
      <c r="E141" s="26">
        <v>4088216.13</v>
      </c>
      <c r="F141" s="27">
        <f t="shared" si="22"/>
        <v>166.73700600599562</v>
      </c>
      <c r="G141" s="27">
        <f t="shared" si="23"/>
        <v>45.819177696833847</v>
      </c>
      <c r="H141" s="28">
        <f t="shared" si="32"/>
        <v>1636321.2399999998</v>
      </c>
      <c r="J141" s="38"/>
    </row>
    <row r="142" spans="1:10" ht="12.75" customHeight="1" x14ac:dyDescent="0.25">
      <c r="A142" s="24" t="s">
        <v>161</v>
      </c>
      <c r="B142" s="25" t="s">
        <v>313</v>
      </c>
      <c r="C142" s="26">
        <v>14503</v>
      </c>
      <c r="D142" s="26">
        <v>302500</v>
      </c>
      <c r="E142" s="26">
        <v>8244</v>
      </c>
      <c r="F142" s="27">
        <f t="shared" si="22"/>
        <v>56.843411707922499</v>
      </c>
      <c r="G142" s="27">
        <f t="shared" si="23"/>
        <v>2.7252892561983471</v>
      </c>
      <c r="H142" s="28">
        <f t="shared" si="32"/>
        <v>-6259</v>
      </c>
      <c r="J142" s="38"/>
    </row>
    <row r="143" spans="1:10" ht="12.75" customHeight="1" x14ac:dyDescent="0.25">
      <c r="A143" s="22" t="s">
        <v>426</v>
      </c>
      <c r="B143" s="17" t="s">
        <v>427</v>
      </c>
      <c r="C143" s="18"/>
      <c r="D143" s="18">
        <v>12000000</v>
      </c>
      <c r="E143" s="18">
        <v>1686928.29</v>
      </c>
      <c r="F143" s="19" t="str">
        <f t="shared" si="22"/>
        <v>x</v>
      </c>
      <c r="G143" s="19">
        <f t="shared" ref="G143:G145" si="33">IF(D143=0,"x",E143/D143*100)</f>
        <v>14.057735749999999</v>
      </c>
      <c r="H143" s="20">
        <f t="shared" ref="H143:H145" si="34">+E143-C143</f>
        <v>1686928.29</v>
      </c>
      <c r="J143" s="38"/>
    </row>
    <row r="144" spans="1:10" ht="12.75" customHeight="1" x14ac:dyDescent="0.25">
      <c r="A144" s="24" t="s">
        <v>160</v>
      </c>
      <c r="B144" s="25" t="s">
        <v>4</v>
      </c>
      <c r="C144" s="26"/>
      <c r="D144" s="26">
        <v>11240000</v>
      </c>
      <c r="E144" s="26">
        <v>1632074.78</v>
      </c>
      <c r="F144" s="27" t="str">
        <f t="shared" si="22"/>
        <v>x</v>
      </c>
      <c r="G144" s="27">
        <f t="shared" si="33"/>
        <v>14.520238256227758</v>
      </c>
      <c r="H144" s="28">
        <f t="shared" si="34"/>
        <v>1632074.78</v>
      </c>
      <c r="J144" s="38"/>
    </row>
    <row r="145" spans="1:10" ht="12.75" customHeight="1" x14ac:dyDescent="0.25">
      <c r="A145" s="24" t="s">
        <v>161</v>
      </c>
      <c r="B145" s="25" t="s">
        <v>313</v>
      </c>
      <c r="C145" s="26"/>
      <c r="D145" s="26">
        <v>760000</v>
      </c>
      <c r="E145" s="26">
        <v>54853.51</v>
      </c>
      <c r="F145" s="27" t="str">
        <f t="shared" si="22"/>
        <v>x</v>
      </c>
      <c r="G145" s="27">
        <f t="shared" si="33"/>
        <v>7.217567105263158</v>
      </c>
      <c r="H145" s="28">
        <f t="shared" si="34"/>
        <v>54853.51</v>
      </c>
      <c r="J145" s="38"/>
    </row>
    <row r="146" spans="1:10" ht="12.75" customHeight="1" x14ac:dyDescent="0.25">
      <c r="A146" s="16" t="s">
        <v>208</v>
      </c>
      <c r="B146" s="17" t="s">
        <v>47</v>
      </c>
      <c r="C146" s="18">
        <v>309393245.07999998</v>
      </c>
      <c r="D146" s="18">
        <v>977301357</v>
      </c>
      <c r="E146" s="18">
        <v>353005227.48000002</v>
      </c>
      <c r="F146" s="19">
        <f t="shared" si="22"/>
        <v>114.09597109617673</v>
      </c>
      <c r="G146" s="19">
        <f t="shared" si="23"/>
        <v>36.120406970845949</v>
      </c>
      <c r="H146" s="20">
        <f t="shared" si="32"/>
        <v>43611982.400000036</v>
      </c>
      <c r="J146" s="38"/>
    </row>
    <row r="147" spans="1:10" ht="12.75" customHeight="1" x14ac:dyDescent="0.25">
      <c r="A147" s="22" t="s">
        <v>209</v>
      </c>
      <c r="B147" s="17" t="s">
        <v>48</v>
      </c>
      <c r="C147" s="18">
        <v>309393245.07999998</v>
      </c>
      <c r="D147" s="18">
        <v>977301357</v>
      </c>
      <c r="E147" s="18">
        <v>353005227.48000002</v>
      </c>
      <c r="F147" s="19">
        <f t="shared" si="22"/>
        <v>114.09597109617673</v>
      </c>
      <c r="G147" s="19">
        <f t="shared" si="23"/>
        <v>36.120406970845949</v>
      </c>
      <c r="H147" s="20">
        <f t="shared" si="32"/>
        <v>43611982.400000036</v>
      </c>
      <c r="J147" s="38"/>
    </row>
    <row r="148" spans="1:10" ht="12.75" customHeight="1" x14ac:dyDescent="0.25">
      <c r="A148" s="24" t="s">
        <v>160</v>
      </c>
      <c r="B148" s="25" t="s">
        <v>4</v>
      </c>
      <c r="C148" s="26">
        <v>306474560.02999997</v>
      </c>
      <c r="D148" s="26">
        <v>818719278</v>
      </c>
      <c r="E148" s="26">
        <v>344985813.81999999</v>
      </c>
      <c r="F148" s="27">
        <f t="shared" si="22"/>
        <v>112.56588924908817</v>
      </c>
      <c r="G148" s="27">
        <f t="shared" si="23"/>
        <v>42.137253035343818</v>
      </c>
      <c r="H148" s="28">
        <f t="shared" si="32"/>
        <v>38511253.790000021</v>
      </c>
      <c r="J148" s="38"/>
    </row>
    <row r="149" spans="1:10" ht="12.75" customHeight="1" x14ac:dyDescent="0.25">
      <c r="A149" s="24" t="s">
        <v>161</v>
      </c>
      <c r="B149" s="25" t="s">
        <v>313</v>
      </c>
      <c r="C149" s="26">
        <v>2918685.05</v>
      </c>
      <c r="D149" s="26">
        <v>158582079</v>
      </c>
      <c r="E149" s="26">
        <v>8019413.6600000001</v>
      </c>
      <c r="F149" s="27">
        <f t="shared" si="22"/>
        <v>274.76118603478648</v>
      </c>
      <c r="G149" s="27">
        <f t="shared" si="23"/>
        <v>5.0569482444482272</v>
      </c>
      <c r="H149" s="28">
        <f t="shared" si="32"/>
        <v>5100728.6100000003</v>
      </c>
      <c r="J149" s="38"/>
    </row>
    <row r="150" spans="1:10" ht="12.75" customHeight="1" x14ac:dyDescent="0.25">
      <c r="A150" s="16" t="s">
        <v>210</v>
      </c>
      <c r="B150" s="17" t="s">
        <v>53</v>
      </c>
      <c r="C150" s="18">
        <v>2874868.24</v>
      </c>
      <c r="D150" s="18">
        <v>9388253</v>
      </c>
      <c r="E150" s="18">
        <v>2935704.77</v>
      </c>
      <c r="F150" s="19">
        <f t="shared" ref="F150:F194" si="35">IF(C150=0,"x",E150/C150*100)</f>
        <v>102.11615019963489</v>
      </c>
      <c r="G150" s="19">
        <f t="shared" ref="G150:G194" si="36">IF(D150=0,"x",E150/D150*100)</f>
        <v>31.26997930285858</v>
      </c>
      <c r="H150" s="20">
        <f t="shared" ref="H150:H194" si="37">+E150-C150</f>
        <v>60836.529999999795</v>
      </c>
      <c r="J150" s="38"/>
    </row>
    <row r="151" spans="1:10" ht="12.75" customHeight="1" x14ac:dyDescent="0.25">
      <c r="A151" s="22" t="s">
        <v>211</v>
      </c>
      <c r="B151" s="17" t="s">
        <v>54</v>
      </c>
      <c r="C151" s="18">
        <v>2874868.24</v>
      </c>
      <c r="D151" s="18">
        <v>9388253</v>
      </c>
      <c r="E151" s="18">
        <v>2935704.77</v>
      </c>
      <c r="F151" s="19">
        <f t="shared" si="35"/>
        <v>102.11615019963489</v>
      </c>
      <c r="G151" s="19">
        <f t="shared" si="36"/>
        <v>31.26997930285858</v>
      </c>
      <c r="H151" s="20">
        <f t="shared" si="37"/>
        <v>60836.529999999795</v>
      </c>
      <c r="J151" s="38"/>
    </row>
    <row r="152" spans="1:10" ht="12.75" customHeight="1" x14ac:dyDescent="0.25">
      <c r="A152" s="24" t="s">
        <v>160</v>
      </c>
      <c r="B152" s="25" t="s">
        <v>4</v>
      </c>
      <c r="C152" s="26">
        <v>2739623.08</v>
      </c>
      <c r="D152" s="26">
        <v>8173253</v>
      </c>
      <c r="E152" s="26">
        <v>2917506.02</v>
      </c>
      <c r="F152" s="27">
        <f t="shared" si="35"/>
        <v>106.49297128859054</v>
      </c>
      <c r="G152" s="27">
        <f t="shared" si="36"/>
        <v>35.695775231722301</v>
      </c>
      <c r="H152" s="28">
        <f t="shared" si="37"/>
        <v>177882.93999999994</v>
      </c>
      <c r="J152" s="38"/>
    </row>
    <row r="153" spans="1:10" ht="12.75" customHeight="1" x14ac:dyDescent="0.25">
      <c r="A153" s="24" t="s">
        <v>161</v>
      </c>
      <c r="B153" s="25" t="s">
        <v>313</v>
      </c>
      <c r="C153" s="26">
        <v>135245.16</v>
      </c>
      <c r="D153" s="26">
        <v>1215000</v>
      </c>
      <c r="E153" s="26">
        <v>18198.75</v>
      </c>
      <c r="F153" s="27">
        <f t="shared" si="35"/>
        <v>13.456119243010248</v>
      </c>
      <c r="G153" s="27">
        <f t="shared" si="36"/>
        <v>1.4978395061728396</v>
      </c>
      <c r="H153" s="28">
        <f t="shared" si="37"/>
        <v>-117046.41</v>
      </c>
      <c r="J153" s="38"/>
    </row>
    <row r="154" spans="1:10" ht="12.75" customHeight="1" x14ac:dyDescent="0.25">
      <c r="A154" s="16" t="s">
        <v>212</v>
      </c>
      <c r="B154" s="17" t="s">
        <v>379</v>
      </c>
      <c r="C154" s="18">
        <v>523015768.29000002</v>
      </c>
      <c r="D154" s="18">
        <v>2288406849</v>
      </c>
      <c r="E154" s="18">
        <v>759776268.82000005</v>
      </c>
      <c r="F154" s="19">
        <f t="shared" si="35"/>
        <v>145.26832934771517</v>
      </c>
      <c r="G154" s="19">
        <f t="shared" si="36"/>
        <v>33.201100982196898</v>
      </c>
      <c r="H154" s="20">
        <f t="shared" si="37"/>
        <v>236760500.53000003</v>
      </c>
      <c r="J154" s="38"/>
    </row>
    <row r="155" spans="1:10" ht="12.75" customHeight="1" x14ac:dyDescent="0.25">
      <c r="A155" s="22" t="s">
        <v>213</v>
      </c>
      <c r="B155" s="17" t="s">
        <v>55</v>
      </c>
      <c r="C155" s="18">
        <v>6911940.8799999999</v>
      </c>
      <c r="D155" s="18">
        <v>18897559</v>
      </c>
      <c r="E155" s="18">
        <v>7266788.6900000004</v>
      </c>
      <c r="F155" s="19">
        <f t="shared" si="35"/>
        <v>105.13383745840142</v>
      </c>
      <c r="G155" s="19">
        <f t="shared" si="36"/>
        <v>38.453583820005541</v>
      </c>
      <c r="H155" s="20">
        <f t="shared" si="37"/>
        <v>354847.81000000052</v>
      </c>
      <c r="J155" s="38"/>
    </row>
    <row r="156" spans="1:10" ht="12.75" customHeight="1" x14ac:dyDescent="0.25">
      <c r="A156" s="24" t="s">
        <v>160</v>
      </c>
      <c r="B156" s="25" t="s">
        <v>4</v>
      </c>
      <c r="C156" s="26">
        <v>6839124.7199999997</v>
      </c>
      <c r="D156" s="26">
        <v>18400484</v>
      </c>
      <c r="E156" s="26">
        <v>7226035.7999999998</v>
      </c>
      <c r="F156" s="27">
        <f t="shared" si="35"/>
        <v>105.65731867513011</v>
      </c>
      <c r="G156" s="27">
        <f t="shared" si="36"/>
        <v>39.270900700220714</v>
      </c>
      <c r="H156" s="28">
        <f t="shared" si="37"/>
        <v>386911.08000000007</v>
      </c>
      <c r="J156" s="38"/>
    </row>
    <row r="157" spans="1:10" ht="12.75" customHeight="1" x14ac:dyDescent="0.25">
      <c r="A157" s="24" t="s">
        <v>161</v>
      </c>
      <c r="B157" s="25" t="s">
        <v>313</v>
      </c>
      <c r="C157" s="26">
        <v>72816.160000000003</v>
      </c>
      <c r="D157" s="26">
        <v>497075</v>
      </c>
      <c r="E157" s="26">
        <v>40752.89</v>
      </c>
      <c r="F157" s="27">
        <f t="shared" si="35"/>
        <v>55.966821101250055</v>
      </c>
      <c r="G157" s="27">
        <f t="shared" si="36"/>
        <v>8.1985394558165261</v>
      </c>
      <c r="H157" s="28">
        <f t="shared" si="37"/>
        <v>-32063.270000000004</v>
      </c>
      <c r="J157" s="38"/>
    </row>
    <row r="158" spans="1:10" ht="12.75" customHeight="1" x14ac:dyDescent="0.25">
      <c r="A158" s="22" t="s">
        <v>214</v>
      </c>
      <c r="B158" s="17" t="s">
        <v>380</v>
      </c>
      <c r="C158" s="18">
        <v>258084183.37</v>
      </c>
      <c r="D158" s="18">
        <v>1230004198</v>
      </c>
      <c r="E158" s="18">
        <v>426372498.48000002</v>
      </c>
      <c r="F158" s="19">
        <f t="shared" si="35"/>
        <v>165.20675266207036</v>
      </c>
      <c r="G158" s="19">
        <f t="shared" si="36"/>
        <v>34.664312461151454</v>
      </c>
      <c r="H158" s="20">
        <f t="shared" si="37"/>
        <v>168288315.11000001</v>
      </c>
      <c r="J158" s="38"/>
    </row>
    <row r="159" spans="1:10" ht="12.75" customHeight="1" x14ac:dyDescent="0.25">
      <c r="A159" s="24" t="s">
        <v>160</v>
      </c>
      <c r="B159" s="25" t="s">
        <v>4</v>
      </c>
      <c r="C159" s="26">
        <v>256972726.65000001</v>
      </c>
      <c r="D159" s="26">
        <v>1224930393</v>
      </c>
      <c r="E159" s="26">
        <v>424920752.13999999</v>
      </c>
      <c r="F159" s="27">
        <f t="shared" si="35"/>
        <v>165.35636200753211</v>
      </c>
      <c r="G159" s="27">
        <f t="shared" si="36"/>
        <v>34.689379459294713</v>
      </c>
      <c r="H159" s="28">
        <f t="shared" si="37"/>
        <v>167948025.48999998</v>
      </c>
      <c r="J159" s="38"/>
    </row>
    <row r="160" spans="1:10" ht="12.75" customHeight="1" x14ac:dyDescent="0.25">
      <c r="A160" s="24" t="s">
        <v>161</v>
      </c>
      <c r="B160" s="25" t="s">
        <v>313</v>
      </c>
      <c r="C160" s="26">
        <v>1111456.72</v>
      </c>
      <c r="D160" s="26">
        <v>5073805</v>
      </c>
      <c r="E160" s="26">
        <v>1451746.34</v>
      </c>
      <c r="F160" s="27">
        <f t="shared" si="35"/>
        <v>130.61654258566182</v>
      </c>
      <c r="G160" s="27">
        <f t="shared" si="36"/>
        <v>28.612576557435691</v>
      </c>
      <c r="H160" s="28">
        <f t="shared" si="37"/>
        <v>340289.62000000011</v>
      </c>
      <c r="J160" s="38"/>
    </row>
    <row r="161" spans="1:10" ht="12.75" customHeight="1" x14ac:dyDescent="0.25">
      <c r="A161" s="22" t="s">
        <v>215</v>
      </c>
      <c r="B161" s="17" t="s">
        <v>56</v>
      </c>
      <c r="C161" s="18">
        <v>45865027.990000002</v>
      </c>
      <c r="D161" s="18">
        <v>155588700</v>
      </c>
      <c r="E161" s="18">
        <v>51436476.229999997</v>
      </c>
      <c r="F161" s="19">
        <f t="shared" si="35"/>
        <v>112.14748684164053</v>
      </c>
      <c r="G161" s="19">
        <f t="shared" si="36"/>
        <v>33.059262163640419</v>
      </c>
      <c r="H161" s="20">
        <f t="shared" si="37"/>
        <v>5571448.2399999946</v>
      </c>
      <c r="J161" s="38"/>
    </row>
    <row r="162" spans="1:10" ht="12.75" customHeight="1" x14ac:dyDescent="0.25">
      <c r="A162" s="24" t="s">
        <v>160</v>
      </c>
      <c r="B162" s="25" t="s">
        <v>4</v>
      </c>
      <c r="C162" s="26">
        <v>42412483.350000001</v>
      </c>
      <c r="D162" s="26">
        <v>127091028</v>
      </c>
      <c r="E162" s="26">
        <v>49494048.479999997</v>
      </c>
      <c r="F162" s="27">
        <f t="shared" si="35"/>
        <v>116.69688867676264</v>
      </c>
      <c r="G162" s="27">
        <f t="shared" si="36"/>
        <v>38.94377853328875</v>
      </c>
      <c r="H162" s="28">
        <f t="shared" si="37"/>
        <v>7081565.1299999952</v>
      </c>
      <c r="J162" s="38"/>
    </row>
    <row r="163" spans="1:10" ht="12.75" customHeight="1" x14ac:dyDescent="0.25">
      <c r="A163" s="24" t="s">
        <v>161</v>
      </c>
      <c r="B163" s="25" t="s">
        <v>313</v>
      </c>
      <c r="C163" s="26">
        <v>3452544.64</v>
      </c>
      <c r="D163" s="26">
        <v>28497672</v>
      </c>
      <c r="E163" s="26">
        <v>1942427.75</v>
      </c>
      <c r="F163" s="27">
        <f t="shared" si="35"/>
        <v>56.260756993427322</v>
      </c>
      <c r="G163" s="27">
        <f t="shared" si="36"/>
        <v>6.8160927320659734</v>
      </c>
      <c r="H163" s="28">
        <f t="shared" si="37"/>
        <v>-1510116.8900000001</v>
      </c>
      <c r="J163" s="38"/>
    </row>
    <row r="164" spans="1:10" ht="12.75" customHeight="1" x14ac:dyDescent="0.25">
      <c r="A164" s="22" t="s">
        <v>216</v>
      </c>
      <c r="B164" s="17" t="s">
        <v>57</v>
      </c>
      <c r="C164" s="18">
        <v>63049553.740000002</v>
      </c>
      <c r="D164" s="18">
        <v>369916590</v>
      </c>
      <c r="E164" s="18">
        <v>78327854.629999995</v>
      </c>
      <c r="F164" s="19">
        <f t="shared" si="35"/>
        <v>124.232210989159</v>
      </c>
      <c r="G164" s="19">
        <f t="shared" si="36"/>
        <v>21.174463851432019</v>
      </c>
      <c r="H164" s="20">
        <f t="shared" si="37"/>
        <v>15278300.889999993</v>
      </c>
      <c r="J164" s="38"/>
    </row>
    <row r="165" spans="1:10" ht="12.75" customHeight="1" x14ac:dyDescent="0.25">
      <c r="A165" s="24" t="s">
        <v>160</v>
      </c>
      <c r="B165" s="25" t="s">
        <v>4</v>
      </c>
      <c r="C165" s="26">
        <v>48681662.579999998</v>
      </c>
      <c r="D165" s="26">
        <v>155370454</v>
      </c>
      <c r="E165" s="26">
        <v>60451601.170000002</v>
      </c>
      <c r="F165" s="27">
        <f t="shared" si="35"/>
        <v>124.1773554275352</v>
      </c>
      <c r="G165" s="27">
        <f t="shared" si="36"/>
        <v>38.908041788949141</v>
      </c>
      <c r="H165" s="28">
        <f t="shared" si="37"/>
        <v>11769938.590000004</v>
      </c>
      <c r="J165" s="38"/>
    </row>
    <row r="166" spans="1:10" ht="12.75" customHeight="1" x14ac:dyDescent="0.25">
      <c r="A166" s="24" t="s">
        <v>161</v>
      </c>
      <c r="B166" s="25" t="s">
        <v>313</v>
      </c>
      <c r="C166" s="26">
        <v>14367891.16</v>
      </c>
      <c r="D166" s="26">
        <v>214546136</v>
      </c>
      <c r="E166" s="26">
        <v>17876253.460000001</v>
      </c>
      <c r="F166" s="27">
        <f t="shared" si="35"/>
        <v>124.41807403000958</v>
      </c>
      <c r="G166" s="27">
        <f t="shared" si="36"/>
        <v>8.3321255713503053</v>
      </c>
      <c r="H166" s="28">
        <f t="shared" si="37"/>
        <v>3508362.3000000007</v>
      </c>
      <c r="J166" s="38"/>
    </row>
    <row r="167" spans="1:10" ht="12.75" customHeight="1" x14ac:dyDescent="0.25">
      <c r="A167" s="22" t="s">
        <v>217</v>
      </c>
      <c r="B167" s="17" t="s">
        <v>58</v>
      </c>
      <c r="C167" s="18">
        <v>30734845.34</v>
      </c>
      <c r="D167" s="18">
        <v>129153673</v>
      </c>
      <c r="E167" s="18">
        <v>32481673.059999999</v>
      </c>
      <c r="F167" s="19">
        <f t="shared" si="35"/>
        <v>105.6835415980655</v>
      </c>
      <c r="G167" s="19">
        <f t="shared" si="36"/>
        <v>25.149631679464505</v>
      </c>
      <c r="H167" s="20">
        <f t="shared" si="37"/>
        <v>1746827.7199999988</v>
      </c>
      <c r="J167" s="38"/>
    </row>
    <row r="168" spans="1:10" ht="12.75" customHeight="1" x14ac:dyDescent="0.25">
      <c r="A168" s="24" t="s">
        <v>160</v>
      </c>
      <c r="B168" s="25" t="s">
        <v>4</v>
      </c>
      <c r="C168" s="26">
        <v>30284114.34</v>
      </c>
      <c r="D168" s="26">
        <v>78544558</v>
      </c>
      <c r="E168" s="26">
        <v>31317022.27</v>
      </c>
      <c r="F168" s="27">
        <f t="shared" si="35"/>
        <v>103.41072523503092</v>
      </c>
      <c r="G168" s="27">
        <f t="shared" si="36"/>
        <v>39.871664017766832</v>
      </c>
      <c r="H168" s="28">
        <f t="shared" si="37"/>
        <v>1032907.9299999997</v>
      </c>
      <c r="J168" s="38"/>
    </row>
    <row r="169" spans="1:10" ht="12.75" customHeight="1" x14ac:dyDescent="0.25">
      <c r="A169" s="24" t="s">
        <v>161</v>
      </c>
      <c r="B169" s="25" t="s">
        <v>313</v>
      </c>
      <c r="C169" s="26">
        <v>450731</v>
      </c>
      <c r="D169" s="26">
        <v>50609115</v>
      </c>
      <c r="E169" s="26">
        <v>1164650.79</v>
      </c>
      <c r="F169" s="27">
        <f t="shared" si="35"/>
        <v>258.39154395859174</v>
      </c>
      <c r="G169" s="27">
        <f t="shared" si="36"/>
        <v>2.3012668567707619</v>
      </c>
      <c r="H169" s="28">
        <f t="shared" si="37"/>
        <v>713919.79</v>
      </c>
      <c r="J169" s="38"/>
    </row>
    <row r="170" spans="1:10" ht="12.75" customHeight="1" x14ac:dyDescent="0.25">
      <c r="A170" s="22" t="s">
        <v>218</v>
      </c>
      <c r="B170" s="17" t="s">
        <v>59</v>
      </c>
      <c r="C170" s="18">
        <v>1599910.86</v>
      </c>
      <c r="D170" s="18">
        <v>3632666</v>
      </c>
      <c r="E170" s="18">
        <v>1750878.09</v>
      </c>
      <c r="F170" s="19">
        <f t="shared" si="35"/>
        <v>109.43597757690075</v>
      </c>
      <c r="G170" s="19">
        <f t="shared" si="36"/>
        <v>48.198157771730187</v>
      </c>
      <c r="H170" s="20">
        <f t="shared" si="37"/>
        <v>150967.22999999998</v>
      </c>
      <c r="J170" s="38"/>
    </row>
    <row r="171" spans="1:10" ht="12.75" customHeight="1" x14ac:dyDescent="0.25">
      <c r="A171" s="24" t="s">
        <v>160</v>
      </c>
      <c r="B171" s="25" t="s">
        <v>4</v>
      </c>
      <c r="C171" s="26">
        <v>1579536.56</v>
      </c>
      <c r="D171" s="26">
        <v>3365594</v>
      </c>
      <c r="E171" s="26">
        <v>1523589.89</v>
      </c>
      <c r="F171" s="27">
        <f t="shared" si="35"/>
        <v>96.458032601663859</v>
      </c>
      <c r="G171" s="27">
        <f t="shared" si="36"/>
        <v>45.269568759630538</v>
      </c>
      <c r="H171" s="28">
        <f t="shared" si="37"/>
        <v>-55946.670000000158</v>
      </c>
      <c r="J171" s="38"/>
    </row>
    <row r="172" spans="1:10" ht="12.75" customHeight="1" x14ac:dyDescent="0.25">
      <c r="A172" s="24" t="s">
        <v>161</v>
      </c>
      <c r="B172" s="25" t="s">
        <v>313</v>
      </c>
      <c r="C172" s="26">
        <v>20374.3</v>
      </c>
      <c r="D172" s="26">
        <v>267072</v>
      </c>
      <c r="E172" s="26">
        <v>227288.2</v>
      </c>
      <c r="F172" s="27">
        <f t="shared" si="35"/>
        <v>1115.5632340742995</v>
      </c>
      <c r="G172" s="27">
        <f t="shared" si="36"/>
        <v>85.103717349628567</v>
      </c>
      <c r="H172" s="28">
        <f t="shared" si="37"/>
        <v>206913.90000000002</v>
      </c>
      <c r="J172" s="38"/>
    </row>
    <row r="173" spans="1:10" ht="12.75" customHeight="1" x14ac:dyDescent="0.25">
      <c r="A173" s="22" t="s">
        <v>219</v>
      </c>
      <c r="B173" s="17" t="s">
        <v>60</v>
      </c>
      <c r="C173" s="18">
        <v>49324877.649999999</v>
      </c>
      <c r="D173" s="18">
        <v>171052114</v>
      </c>
      <c r="E173" s="18">
        <v>58468045.600000001</v>
      </c>
      <c r="F173" s="19">
        <f t="shared" si="35"/>
        <v>118.53662570615622</v>
      </c>
      <c r="G173" s="19">
        <f t="shared" si="36"/>
        <v>34.18142239387933</v>
      </c>
      <c r="H173" s="20">
        <f t="shared" si="37"/>
        <v>9143167.950000003</v>
      </c>
      <c r="J173" s="38"/>
    </row>
    <row r="174" spans="1:10" ht="12.75" customHeight="1" x14ac:dyDescent="0.25">
      <c r="A174" s="24" t="s">
        <v>160</v>
      </c>
      <c r="B174" s="25" t="s">
        <v>4</v>
      </c>
      <c r="C174" s="26">
        <v>49324877.649999999</v>
      </c>
      <c r="D174" s="26">
        <v>115888439</v>
      </c>
      <c r="E174" s="26">
        <v>57998924.840000004</v>
      </c>
      <c r="F174" s="27">
        <f t="shared" si="35"/>
        <v>117.58554223195321</v>
      </c>
      <c r="G174" s="27">
        <f t="shared" si="36"/>
        <v>50.047205174624885</v>
      </c>
      <c r="H174" s="28">
        <f t="shared" si="37"/>
        <v>8674047.1900000051</v>
      </c>
      <c r="J174" s="38"/>
    </row>
    <row r="175" spans="1:10" ht="12.75" customHeight="1" x14ac:dyDescent="0.25">
      <c r="A175" s="24" t="s">
        <v>161</v>
      </c>
      <c r="B175" s="25" t="s">
        <v>313</v>
      </c>
      <c r="C175" s="26"/>
      <c r="D175" s="26">
        <v>55163675</v>
      </c>
      <c r="E175" s="26">
        <v>469120.76</v>
      </c>
      <c r="F175" s="27" t="str">
        <f t="shared" si="35"/>
        <v>x</v>
      </c>
      <c r="G175" s="27">
        <f t="shared" si="36"/>
        <v>0.85041607543369802</v>
      </c>
      <c r="H175" s="28">
        <f t="shared" si="37"/>
        <v>469120.76</v>
      </c>
      <c r="J175" s="38"/>
    </row>
    <row r="176" spans="1:10" ht="12.75" customHeight="1" x14ac:dyDescent="0.25">
      <c r="A176" s="22" t="s">
        <v>220</v>
      </c>
      <c r="B176" s="17" t="s">
        <v>61</v>
      </c>
      <c r="C176" s="18">
        <v>17040125.25</v>
      </c>
      <c r="D176" s="18">
        <v>132503056</v>
      </c>
      <c r="E176" s="18">
        <v>60997657.659999996</v>
      </c>
      <c r="F176" s="19">
        <f t="shared" si="35"/>
        <v>357.96484336287375</v>
      </c>
      <c r="G176" s="19">
        <f t="shared" si="36"/>
        <v>46.034906289255694</v>
      </c>
      <c r="H176" s="20">
        <f t="shared" si="37"/>
        <v>43957532.409999996</v>
      </c>
      <c r="J176" s="38"/>
    </row>
    <row r="177" spans="1:10" ht="12.75" customHeight="1" x14ac:dyDescent="0.25">
      <c r="A177" s="24" t="s">
        <v>160</v>
      </c>
      <c r="B177" s="25" t="s">
        <v>4</v>
      </c>
      <c r="C177" s="26">
        <v>16940125.25</v>
      </c>
      <c r="D177" s="26">
        <v>132403056</v>
      </c>
      <c r="E177" s="26">
        <v>60967657.659999996</v>
      </c>
      <c r="F177" s="27">
        <f t="shared" si="35"/>
        <v>359.90086708479322</v>
      </c>
      <c r="G177" s="27">
        <f t="shared" si="36"/>
        <v>46.047016966134073</v>
      </c>
      <c r="H177" s="28">
        <f t="shared" si="37"/>
        <v>44027532.409999996</v>
      </c>
      <c r="J177" s="38"/>
    </row>
    <row r="178" spans="1:10" ht="12.75" customHeight="1" x14ac:dyDescent="0.25">
      <c r="A178" s="24" t="s">
        <v>161</v>
      </c>
      <c r="B178" s="25" t="s">
        <v>313</v>
      </c>
      <c r="C178" s="26">
        <v>100000</v>
      </c>
      <c r="D178" s="26">
        <v>100000</v>
      </c>
      <c r="E178" s="26">
        <v>30000</v>
      </c>
      <c r="F178" s="27">
        <f t="shared" ref="F178" si="38">IF(C178=0,"x",E178/C178*100)</f>
        <v>30</v>
      </c>
      <c r="G178" s="27">
        <f t="shared" ref="G178" si="39">IF(D178=0,"x",E178/D178*100)</f>
        <v>30</v>
      </c>
      <c r="H178" s="28">
        <f t="shared" ref="H178" si="40">+E178-C178</f>
        <v>-70000</v>
      </c>
      <c r="J178" s="38"/>
    </row>
    <row r="179" spans="1:10" ht="12.75" customHeight="1" x14ac:dyDescent="0.25">
      <c r="A179" s="22" t="s">
        <v>221</v>
      </c>
      <c r="B179" s="17" t="s">
        <v>62</v>
      </c>
      <c r="C179" s="18">
        <v>3535841.73</v>
      </c>
      <c r="D179" s="18">
        <v>23216076</v>
      </c>
      <c r="E179" s="18">
        <v>1971000.76</v>
      </c>
      <c r="F179" s="19">
        <f t="shared" si="35"/>
        <v>55.743466775590086</v>
      </c>
      <c r="G179" s="19">
        <f t="shared" si="36"/>
        <v>8.4898100781544645</v>
      </c>
      <c r="H179" s="20">
        <f t="shared" si="37"/>
        <v>-1564840.97</v>
      </c>
      <c r="J179" s="38"/>
    </row>
    <row r="180" spans="1:10" ht="12.75" customHeight="1" x14ac:dyDescent="0.25">
      <c r="A180" s="24" t="s">
        <v>160</v>
      </c>
      <c r="B180" s="25" t="s">
        <v>4</v>
      </c>
      <c r="C180" s="26">
        <v>1996582.64</v>
      </c>
      <c r="D180" s="26">
        <v>3303453</v>
      </c>
      <c r="E180" s="26">
        <v>1530856.47</v>
      </c>
      <c r="F180" s="27">
        <f t="shared" si="35"/>
        <v>76.673834547614817</v>
      </c>
      <c r="G180" s="27">
        <f t="shared" si="36"/>
        <v>46.341100357716606</v>
      </c>
      <c r="H180" s="28">
        <f t="shared" si="37"/>
        <v>-465726.16999999993</v>
      </c>
      <c r="J180" s="38"/>
    </row>
    <row r="181" spans="1:10" ht="12.75" customHeight="1" x14ac:dyDescent="0.25">
      <c r="A181" s="24" t="s">
        <v>161</v>
      </c>
      <c r="B181" s="25" t="s">
        <v>313</v>
      </c>
      <c r="C181" s="26">
        <v>1539259.09</v>
      </c>
      <c r="D181" s="26">
        <v>19912623</v>
      </c>
      <c r="E181" s="26">
        <v>440144.29</v>
      </c>
      <c r="F181" s="27">
        <f t="shared" si="35"/>
        <v>28.594555189536024</v>
      </c>
      <c r="G181" s="27">
        <f t="shared" si="36"/>
        <v>2.2103782610658573</v>
      </c>
      <c r="H181" s="28">
        <f t="shared" si="37"/>
        <v>-1099114.8</v>
      </c>
      <c r="J181" s="38"/>
    </row>
    <row r="182" spans="1:10" ht="12.75" customHeight="1" x14ac:dyDescent="0.25">
      <c r="A182" s="22" t="s">
        <v>222</v>
      </c>
      <c r="B182" s="17" t="s">
        <v>63</v>
      </c>
      <c r="C182" s="18">
        <v>46869461.479999997</v>
      </c>
      <c r="D182" s="18">
        <v>54442217</v>
      </c>
      <c r="E182" s="18">
        <v>40703395.619999997</v>
      </c>
      <c r="F182" s="19">
        <f t="shared" si="35"/>
        <v>86.844171737217067</v>
      </c>
      <c r="G182" s="19">
        <f t="shared" si="36"/>
        <v>74.764397673224806</v>
      </c>
      <c r="H182" s="20">
        <f t="shared" si="37"/>
        <v>-6166065.8599999994</v>
      </c>
      <c r="J182" s="38"/>
    </row>
    <row r="183" spans="1:10" ht="12.75" customHeight="1" x14ac:dyDescent="0.25">
      <c r="A183" s="24" t="s">
        <v>160</v>
      </c>
      <c r="B183" s="25" t="s">
        <v>4</v>
      </c>
      <c r="C183" s="26">
        <v>46666651.479999997</v>
      </c>
      <c r="D183" s="26">
        <v>52641217</v>
      </c>
      <c r="E183" s="26">
        <v>40577501.490000002</v>
      </c>
      <c r="F183" s="27">
        <f t="shared" si="35"/>
        <v>86.951817203748533</v>
      </c>
      <c r="G183" s="27">
        <f t="shared" si="36"/>
        <v>77.0831371356783</v>
      </c>
      <c r="H183" s="28">
        <f t="shared" si="37"/>
        <v>-6089149.9899999946</v>
      </c>
      <c r="J183" s="38"/>
    </row>
    <row r="184" spans="1:10" ht="12.75" customHeight="1" x14ac:dyDescent="0.25">
      <c r="A184" s="24" t="s">
        <v>161</v>
      </c>
      <c r="B184" s="25" t="s">
        <v>313</v>
      </c>
      <c r="C184" s="26">
        <v>202810</v>
      </c>
      <c r="D184" s="26">
        <v>1801000</v>
      </c>
      <c r="E184" s="26">
        <v>125894.13</v>
      </c>
      <c r="F184" s="27">
        <f t="shared" si="35"/>
        <v>62.074912479660767</v>
      </c>
      <c r="G184" s="27">
        <f t="shared" si="36"/>
        <v>6.9902348695169358</v>
      </c>
      <c r="H184" s="28">
        <f t="shared" si="37"/>
        <v>-76915.87</v>
      </c>
      <c r="J184" s="38"/>
    </row>
    <row r="185" spans="1:10" ht="12.75" customHeight="1" x14ac:dyDescent="0.25">
      <c r="A185" s="16" t="s">
        <v>223</v>
      </c>
      <c r="B185" s="17" t="s">
        <v>64</v>
      </c>
      <c r="C185" s="18">
        <v>4173514495.6300001</v>
      </c>
      <c r="D185" s="18">
        <v>8829473088</v>
      </c>
      <c r="E185" s="18">
        <v>4057060543.6900001</v>
      </c>
      <c r="F185" s="19">
        <f t="shared" si="35"/>
        <v>97.209690967602086</v>
      </c>
      <c r="G185" s="19">
        <f t="shared" si="36"/>
        <v>45.949067438734119</v>
      </c>
      <c r="H185" s="20">
        <f t="shared" si="37"/>
        <v>-116453951.94000006</v>
      </c>
      <c r="J185" s="38"/>
    </row>
    <row r="186" spans="1:10" ht="12.75" customHeight="1" x14ac:dyDescent="0.25">
      <c r="A186" s="22" t="s">
        <v>224</v>
      </c>
      <c r="B186" s="17" t="s">
        <v>65</v>
      </c>
      <c r="C186" s="18">
        <v>4044808058.1100001</v>
      </c>
      <c r="D186" s="18">
        <v>8427799469</v>
      </c>
      <c r="E186" s="18">
        <v>3914763007.75</v>
      </c>
      <c r="F186" s="19">
        <f t="shared" si="35"/>
        <v>96.784889456021162</v>
      </c>
      <c r="G186" s="19">
        <f t="shared" si="36"/>
        <v>46.450595106702345</v>
      </c>
      <c r="H186" s="20">
        <f t="shared" si="37"/>
        <v>-130045050.36000013</v>
      </c>
      <c r="J186" s="38"/>
    </row>
    <row r="187" spans="1:10" ht="12.75" customHeight="1" x14ac:dyDescent="0.25">
      <c r="A187" s="24" t="s">
        <v>160</v>
      </c>
      <c r="B187" s="25" t="s">
        <v>4</v>
      </c>
      <c r="C187" s="26">
        <v>4032841352.1399999</v>
      </c>
      <c r="D187" s="26">
        <v>8278613534</v>
      </c>
      <c r="E187" s="26">
        <v>3904058305.6700001</v>
      </c>
      <c r="F187" s="27">
        <f t="shared" si="35"/>
        <v>96.806642383746095</v>
      </c>
      <c r="G187" s="27">
        <f t="shared" si="36"/>
        <v>47.158359182200712</v>
      </c>
      <c r="H187" s="28">
        <f t="shared" si="37"/>
        <v>-128783046.46999979</v>
      </c>
      <c r="J187" s="38"/>
    </row>
    <row r="188" spans="1:10" ht="12.75" customHeight="1" x14ac:dyDescent="0.25">
      <c r="A188" s="24" t="s">
        <v>161</v>
      </c>
      <c r="B188" s="25" t="s">
        <v>313</v>
      </c>
      <c r="C188" s="26">
        <v>11966705.970000001</v>
      </c>
      <c r="D188" s="26">
        <v>149185935</v>
      </c>
      <c r="E188" s="26">
        <v>10704702.08</v>
      </c>
      <c r="F188" s="27">
        <f t="shared" si="35"/>
        <v>89.454041127409766</v>
      </c>
      <c r="G188" s="27">
        <f t="shared" si="36"/>
        <v>7.175409719421606</v>
      </c>
      <c r="H188" s="28">
        <f t="shared" si="37"/>
        <v>-1262003.8900000006</v>
      </c>
      <c r="J188" s="38"/>
    </row>
    <row r="189" spans="1:10" ht="12.75" customHeight="1" x14ac:dyDescent="0.25">
      <c r="A189" s="22" t="s">
        <v>225</v>
      </c>
      <c r="B189" s="17" t="s">
        <v>66</v>
      </c>
      <c r="C189" s="18">
        <v>75387719.480000004</v>
      </c>
      <c r="D189" s="18">
        <v>250080351</v>
      </c>
      <c r="E189" s="18">
        <v>81529178.209999993</v>
      </c>
      <c r="F189" s="19">
        <f t="shared" si="35"/>
        <v>108.14649756268233</v>
      </c>
      <c r="G189" s="19">
        <f t="shared" si="36"/>
        <v>32.6011931301232</v>
      </c>
      <c r="H189" s="20">
        <f t="shared" si="37"/>
        <v>6141458.7299999893</v>
      </c>
      <c r="J189" s="38"/>
    </row>
    <row r="190" spans="1:10" ht="12.75" customHeight="1" x14ac:dyDescent="0.25">
      <c r="A190" s="24" t="s">
        <v>160</v>
      </c>
      <c r="B190" s="25" t="s">
        <v>4</v>
      </c>
      <c r="C190" s="26">
        <v>75243642.180000007</v>
      </c>
      <c r="D190" s="26">
        <v>240459227</v>
      </c>
      <c r="E190" s="26">
        <v>79901665.909999996</v>
      </c>
      <c r="F190" s="27">
        <f t="shared" si="35"/>
        <v>106.19058779591893</v>
      </c>
      <c r="G190" s="27">
        <f t="shared" si="36"/>
        <v>33.228779326484322</v>
      </c>
      <c r="H190" s="28">
        <f t="shared" si="37"/>
        <v>4658023.7299999893</v>
      </c>
      <c r="J190" s="38"/>
    </row>
    <row r="191" spans="1:10" ht="12.75" customHeight="1" x14ac:dyDescent="0.25">
      <c r="A191" s="24" t="s">
        <v>161</v>
      </c>
      <c r="B191" s="25" t="s">
        <v>313</v>
      </c>
      <c r="C191" s="26">
        <v>144077.29999999999</v>
      </c>
      <c r="D191" s="26">
        <v>9621124</v>
      </c>
      <c r="E191" s="26">
        <v>1627512.3</v>
      </c>
      <c r="F191" s="27">
        <f t="shared" si="35"/>
        <v>1129.6104938113083</v>
      </c>
      <c r="G191" s="27">
        <f t="shared" si="36"/>
        <v>16.916030808874307</v>
      </c>
      <c r="H191" s="28">
        <f t="shared" si="37"/>
        <v>1483435</v>
      </c>
      <c r="J191" s="38"/>
    </row>
    <row r="192" spans="1:10" ht="12.75" customHeight="1" x14ac:dyDescent="0.25">
      <c r="A192" s="22" t="s">
        <v>226</v>
      </c>
      <c r="B192" s="17" t="s">
        <v>316</v>
      </c>
      <c r="C192" s="18">
        <v>47458291.280000001</v>
      </c>
      <c r="D192" s="18">
        <v>128833086</v>
      </c>
      <c r="E192" s="18">
        <v>53168803.689999998</v>
      </c>
      <c r="F192" s="19">
        <f t="shared" si="35"/>
        <v>112.03269703982481</v>
      </c>
      <c r="G192" s="19">
        <f t="shared" si="36"/>
        <v>41.269525818856813</v>
      </c>
      <c r="H192" s="20">
        <f t="shared" si="37"/>
        <v>5710512.4099999964</v>
      </c>
      <c r="J192" s="38"/>
    </row>
    <row r="193" spans="1:10" ht="12.75" customHeight="1" x14ac:dyDescent="0.25">
      <c r="A193" s="24" t="s">
        <v>160</v>
      </c>
      <c r="B193" s="25" t="s">
        <v>4</v>
      </c>
      <c r="C193" s="26">
        <v>44056530.270000003</v>
      </c>
      <c r="D193" s="26">
        <v>112078462</v>
      </c>
      <c r="E193" s="26">
        <v>48971304.409999996</v>
      </c>
      <c r="F193" s="27">
        <f t="shared" si="35"/>
        <v>111.15560873695647</v>
      </c>
      <c r="G193" s="27">
        <f t="shared" si="36"/>
        <v>43.693769111499762</v>
      </c>
      <c r="H193" s="28">
        <f t="shared" si="37"/>
        <v>4914774.1399999931</v>
      </c>
      <c r="J193" s="38"/>
    </row>
    <row r="194" spans="1:10" ht="12.75" customHeight="1" x14ac:dyDescent="0.25">
      <c r="A194" s="24" t="s">
        <v>161</v>
      </c>
      <c r="B194" s="25" t="s">
        <v>313</v>
      </c>
      <c r="C194" s="26">
        <v>3401761.01</v>
      </c>
      <c r="D194" s="26">
        <v>16754624</v>
      </c>
      <c r="E194" s="26">
        <v>4197499.28</v>
      </c>
      <c r="F194" s="27">
        <f t="shared" si="35"/>
        <v>123.39195104126379</v>
      </c>
      <c r="G194" s="27">
        <f t="shared" si="36"/>
        <v>25.052781130749342</v>
      </c>
      <c r="H194" s="28">
        <f t="shared" si="37"/>
        <v>795738.27000000048</v>
      </c>
      <c r="J194" s="38"/>
    </row>
    <row r="195" spans="1:10" ht="12.75" customHeight="1" x14ac:dyDescent="0.25">
      <c r="A195" s="22" t="s">
        <v>314</v>
      </c>
      <c r="B195" s="17" t="s">
        <v>315</v>
      </c>
      <c r="C195" s="18">
        <v>5860426.7599999998</v>
      </c>
      <c r="D195" s="18">
        <v>22760182</v>
      </c>
      <c r="E195" s="18">
        <v>7599554.04</v>
      </c>
      <c r="F195" s="19">
        <f t="shared" ref="F195:F276" si="41">IF(C195=0,"x",E195/C195*100)</f>
        <v>129.67577876529936</v>
      </c>
      <c r="G195" s="19">
        <f t="shared" ref="G195:G276" si="42">IF(D195=0,"x",E195/D195*100)</f>
        <v>33.389689238864612</v>
      </c>
      <c r="H195" s="20">
        <f t="shared" ref="H195:H276" si="43">+E195-C195</f>
        <v>1739127.2800000003</v>
      </c>
      <c r="J195" s="38"/>
    </row>
    <row r="196" spans="1:10" ht="12.75" customHeight="1" x14ac:dyDescent="0.25">
      <c r="A196" s="24" t="s">
        <v>160</v>
      </c>
      <c r="B196" s="25" t="s">
        <v>4</v>
      </c>
      <c r="C196" s="26">
        <v>5425900.54</v>
      </c>
      <c r="D196" s="26">
        <v>13235182</v>
      </c>
      <c r="E196" s="26">
        <v>6090605.21</v>
      </c>
      <c r="F196" s="27">
        <f t="shared" si="41"/>
        <v>112.25058707028934</v>
      </c>
      <c r="G196" s="27">
        <f t="shared" si="42"/>
        <v>46.018295857208464</v>
      </c>
      <c r="H196" s="28">
        <f t="shared" si="43"/>
        <v>664704.66999999993</v>
      </c>
      <c r="J196" s="38"/>
    </row>
    <row r="197" spans="1:10" ht="12.75" customHeight="1" x14ac:dyDescent="0.25">
      <c r="A197" s="24" t="s">
        <v>161</v>
      </c>
      <c r="B197" s="25" t="s">
        <v>313</v>
      </c>
      <c r="C197" s="26">
        <v>434526.22</v>
      </c>
      <c r="D197" s="26">
        <v>9525000</v>
      </c>
      <c r="E197" s="26">
        <v>1508948.83</v>
      </c>
      <c r="F197" s="27">
        <f t="shared" ref="F197:F198" si="44">IF(C197=0,"x",E197/C197*100)</f>
        <v>347.26300981330888</v>
      </c>
      <c r="G197" s="27">
        <f t="shared" ref="G197:G198" si="45">IF(D197=0,"x",E197/D197*100)</f>
        <v>15.841982467191601</v>
      </c>
      <c r="H197" s="28">
        <f t="shared" ref="H197:H198" si="46">+E197-C197</f>
        <v>1074422.6100000001</v>
      </c>
      <c r="J197" s="38"/>
    </row>
    <row r="198" spans="1:10" ht="12.75" customHeight="1" x14ac:dyDescent="0.25">
      <c r="A198" s="16" t="s">
        <v>227</v>
      </c>
      <c r="B198" s="17" t="s">
        <v>67</v>
      </c>
      <c r="C198" s="18">
        <v>629743258.33000004</v>
      </c>
      <c r="D198" s="18">
        <v>2107104118</v>
      </c>
      <c r="E198" s="18">
        <v>679815892.82000005</v>
      </c>
      <c r="F198" s="19">
        <f t="shared" si="44"/>
        <v>107.95127757664073</v>
      </c>
      <c r="G198" s="19">
        <f t="shared" si="45"/>
        <v>32.263042296422491</v>
      </c>
      <c r="H198" s="20">
        <f t="shared" si="46"/>
        <v>50072634.49000001</v>
      </c>
      <c r="J198" s="38"/>
    </row>
    <row r="199" spans="1:10" ht="12.75" customHeight="1" x14ac:dyDescent="0.25">
      <c r="A199" s="22" t="s">
        <v>228</v>
      </c>
      <c r="B199" s="17" t="s">
        <v>68</v>
      </c>
      <c r="C199" s="18">
        <v>563716930.11000001</v>
      </c>
      <c r="D199" s="18">
        <v>1919233418</v>
      </c>
      <c r="E199" s="18">
        <v>612973862.32000005</v>
      </c>
      <c r="F199" s="19">
        <f t="shared" si="41"/>
        <v>108.73788413634983</v>
      </c>
      <c r="G199" s="19">
        <f t="shared" si="42"/>
        <v>31.938473797458649</v>
      </c>
      <c r="H199" s="20">
        <f t="shared" si="43"/>
        <v>49256932.210000038</v>
      </c>
      <c r="J199" s="38"/>
    </row>
    <row r="200" spans="1:10" ht="12.75" customHeight="1" x14ac:dyDescent="0.25">
      <c r="A200" s="24" t="s">
        <v>160</v>
      </c>
      <c r="B200" s="25" t="s">
        <v>4</v>
      </c>
      <c r="C200" s="26">
        <v>563620287.71000004</v>
      </c>
      <c r="D200" s="26">
        <v>1916092919</v>
      </c>
      <c r="E200" s="26">
        <v>612936026.30999994</v>
      </c>
      <c r="F200" s="27">
        <f t="shared" si="41"/>
        <v>108.74981608635321</v>
      </c>
      <c r="G200" s="27">
        <f t="shared" si="42"/>
        <v>31.988846690685985</v>
      </c>
      <c r="H200" s="28">
        <f t="shared" si="43"/>
        <v>49315738.599999905</v>
      </c>
      <c r="J200" s="38"/>
    </row>
    <row r="201" spans="1:10" ht="12.75" customHeight="1" x14ac:dyDescent="0.25">
      <c r="A201" s="24" t="s">
        <v>161</v>
      </c>
      <c r="B201" s="25" t="s">
        <v>313</v>
      </c>
      <c r="C201" s="26">
        <v>96642.4</v>
      </c>
      <c r="D201" s="26">
        <v>3140499</v>
      </c>
      <c r="E201" s="26">
        <v>37836.01</v>
      </c>
      <c r="F201" s="27">
        <f t="shared" si="41"/>
        <v>39.150528132579495</v>
      </c>
      <c r="G201" s="27">
        <f t="shared" si="42"/>
        <v>1.204777011551349</v>
      </c>
      <c r="H201" s="28">
        <f t="shared" si="43"/>
        <v>-58806.389999999992</v>
      </c>
      <c r="J201" s="38"/>
    </row>
    <row r="202" spans="1:10" ht="12.75" customHeight="1" x14ac:dyDescent="0.25">
      <c r="A202" s="22" t="s">
        <v>229</v>
      </c>
      <c r="B202" s="17" t="s">
        <v>69</v>
      </c>
      <c r="C202" s="18">
        <v>28602284.359999999</v>
      </c>
      <c r="D202" s="18">
        <v>74005700</v>
      </c>
      <c r="E202" s="18">
        <v>25451098.829999998</v>
      </c>
      <c r="F202" s="19">
        <f t="shared" si="41"/>
        <v>88.982748754127826</v>
      </c>
      <c r="G202" s="19">
        <f t="shared" si="42"/>
        <v>34.39072778177897</v>
      </c>
      <c r="H202" s="20">
        <f t="shared" si="43"/>
        <v>-3151185.5300000012</v>
      </c>
      <c r="J202" s="38"/>
    </row>
    <row r="203" spans="1:10" ht="12.75" customHeight="1" x14ac:dyDescent="0.25">
      <c r="A203" s="24" t="s">
        <v>160</v>
      </c>
      <c r="B203" s="25" t="s">
        <v>4</v>
      </c>
      <c r="C203" s="26">
        <v>28580563.609999999</v>
      </c>
      <c r="D203" s="26">
        <v>73939700</v>
      </c>
      <c r="E203" s="26">
        <v>25443246.329999998</v>
      </c>
      <c r="F203" s="27">
        <f t="shared" si="41"/>
        <v>89.022899188376087</v>
      </c>
      <c r="G203" s="27">
        <f t="shared" si="42"/>
        <v>34.410805467157694</v>
      </c>
      <c r="H203" s="28">
        <f t="shared" si="43"/>
        <v>-3137317.2800000012</v>
      </c>
      <c r="J203" s="38"/>
    </row>
    <row r="204" spans="1:10" ht="12.75" customHeight="1" x14ac:dyDescent="0.25">
      <c r="A204" s="24" t="s">
        <v>161</v>
      </c>
      <c r="B204" s="25" t="s">
        <v>313</v>
      </c>
      <c r="C204" s="26">
        <v>21720.75</v>
      </c>
      <c r="D204" s="26">
        <v>66000</v>
      </c>
      <c r="E204" s="26">
        <v>7852.5</v>
      </c>
      <c r="F204" s="27">
        <f t="shared" si="41"/>
        <v>36.15206657228687</v>
      </c>
      <c r="G204" s="27">
        <f t="shared" si="42"/>
        <v>11.897727272727272</v>
      </c>
      <c r="H204" s="28">
        <f t="shared" si="43"/>
        <v>-13868.25</v>
      </c>
      <c r="J204" s="38"/>
    </row>
    <row r="205" spans="1:10" ht="12.75" customHeight="1" x14ac:dyDescent="0.25">
      <c r="A205" s="22" t="s">
        <v>230</v>
      </c>
      <c r="B205" s="17" t="s">
        <v>381</v>
      </c>
      <c r="C205" s="18">
        <v>37424043.859999999</v>
      </c>
      <c r="D205" s="18">
        <v>113865000</v>
      </c>
      <c r="E205" s="18">
        <v>41390931.670000002</v>
      </c>
      <c r="F205" s="19">
        <f t="shared" si="41"/>
        <v>110.59983743296095</v>
      </c>
      <c r="G205" s="19">
        <f t="shared" si="42"/>
        <v>36.350881895226806</v>
      </c>
      <c r="H205" s="20">
        <f t="shared" si="43"/>
        <v>3966887.8100000024</v>
      </c>
      <c r="J205" s="38"/>
    </row>
    <row r="206" spans="1:10" ht="12.75" customHeight="1" x14ac:dyDescent="0.25">
      <c r="A206" s="24" t="s">
        <v>160</v>
      </c>
      <c r="B206" s="25" t="s">
        <v>4</v>
      </c>
      <c r="C206" s="26">
        <v>37263055.549999997</v>
      </c>
      <c r="D206" s="26">
        <v>109990000</v>
      </c>
      <c r="E206" s="26">
        <v>40708616.420000002</v>
      </c>
      <c r="F206" s="27">
        <f t="shared" si="41"/>
        <v>109.2465870528967</v>
      </c>
      <c r="G206" s="27">
        <f t="shared" si="42"/>
        <v>37.011197763433039</v>
      </c>
      <c r="H206" s="28">
        <f t="shared" si="43"/>
        <v>3445560.8700000048</v>
      </c>
      <c r="J206" s="38"/>
    </row>
    <row r="207" spans="1:10" ht="12.75" customHeight="1" x14ac:dyDescent="0.25">
      <c r="A207" s="24" t="s">
        <v>161</v>
      </c>
      <c r="B207" s="25" t="s">
        <v>313</v>
      </c>
      <c r="C207" s="26">
        <v>160988.31</v>
      </c>
      <c r="D207" s="26">
        <v>3875000</v>
      </c>
      <c r="E207" s="26">
        <v>682315.25</v>
      </c>
      <c r="F207" s="27">
        <f t="shared" si="41"/>
        <v>423.82906560109859</v>
      </c>
      <c r="G207" s="27">
        <f t="shared" si="42"/>
        <v>17.608135483870967</v>
      </c>
      <c r="H207" s="28">
        <f t="shared" si="43"/>
        <v>521326.94</v>
      </c>
      <c r="J207" s="38"/>
    </row>
    <row r="208" spans="1:10" ht="12.75" customHeight="1" x14ac:dyDescent="0.25">
      <c r="A208" s="16" t="s">
        <v>231</v>
      </c>
      <c r="B208" s="17" t="s">
        <v>70</v>
      </c>
      <c r="C208" s="18">
        <v>3723232270.1300001</v>
      </c>
      <c r="D208" s="18">
        <v>9691800956</v>
      </c>
      <c r="E208" s="18">
        <v>4386646994.0600004</v>
      </c>
      <c r="F208" s="19">
        <f t="shared" si="41"/>
        <v>117.818247044438</v>
      </c>
      <c r="G208" s="19">
        <f t="shared" si="42"/>
        <v>45.261422659988853</v>
      </c>
      <c r="H208" s="20">
        <f t="shared" si="43"/>
        <v>663414723.93000031</v>
      </c>
      <c r="J208" s="38"/>
    </row>
    <row r="209" spans="1:10" ht="12.75" customHeight="1" x14ac:dyDescent="0.25">
      <c r="A209" s="22" t="s">
        <v>232</v>
      </c>
      <c r="B209" s="17" t="s">
        <v>71</v>
      </c>
      <c r="C209" s="18">
        <v>3293610039.4699998</v>
      </c>
      <c r="D209" s="18">
        <v>8158067780</v>
      </c>
      <c r="E209" s="18">
        <v>3929807463.6599998</v>
      </c>
      <c r="F209" s="19">
        <f t="shared" si="41"/>
        <v>119.31611261096276</v>
      </c>
      <c r="G209" s="19">
        <f t="shared" si="42"/>
        <v>48.170811638684377</v>
      </c>
      <c r="H209" s="20">
        <f t="shared" si="43"/>
        <v>636197424.19000006</v>
      </c>
      <c r="J209" s="38"/>
    </row>
    <row r="210" spans="1:10" ht="12.75" customHeight="1" x14ac:dyDescent="0.25">
      <c r="A210" s="24" t="s">
        <v>160</v>
      </c>
      <c r="B210" s="25" t="s">
        <v>4</v>
      </c>
      <c r="C210" s="26">
        <v>3288509212.0799999</v>
      </c>
      <c r="D210" s="26">
        <v>8006556855</v>
      </c>
      <c r="E210" s="26">
        <v>3917186502.79</v>
      </c>
      <c r="F210" s="27">
        <f t="shared" si="41"/>
        <v>119.11739484872412</v>
      </c>
      <c r="G210" s="27">
        <f t="shared" si="42"/>
        <v>48.924732237975221</v>
      </c>
      <c r="H210" s="28">
        <f t="shared" si="43"/>
        <v>628677290.71000004</v>
      </c>
      <c r="J210" s="38"/>
    </row>
    <row r="211" spans="1:10" ht="12.75" customHeight="1" x14ac:dyDescent="0.25">
      <c r="A211" s="24" t="s">
        <v>161</v>
      </c>
      <c r="B211" s="25" t="s">
        <v>313</v>
      </c>
      <c r="C211" s="26">
        <v>5100827.3899999997</v>
      </c>
      <c r="D211" s="26">
        <v>151510925</v>
      </c>
      <c r="E211" s="26">
        <v>12620960.869999999</v>
      </c>
      <c r="F211" s="27">
        <f t="shared" si="41"/>
        <v>247.42967963869879</v>
      </c>
      <c r="G211" s="27">
        <f t="shared" si="42"/>
        <v>8.3300665414061719</v>
      </c>
      <c r="H211" s="28">
        <f t="shared" si="43"/>
        <v>7520133.4799999995</v>
      </c>
      <c r="J211" s="38"/>
    </row>
    <row r="212" spans="1:10" ht="12.75" customHeight="1" x14ac:dyDescent="0.25">
      <c r="A212" s="22" t="s">
        <v>233</v>
      </c>
      <c r="B212" s="17" t="s">
        <v>382</v>
      </c>
      <c r="C212" s="18">
        <v>157829811.05000001</v>
      </c>
      <c r="D212" s="18">
        <v>388921600</v>
      </c>
      <c r="E212" s="18">
        <v>209662176.68000001</v>
      </c>
      <c r="F212" s="19">
        <f t="shared" si="41"/>
        <v>132.84066887311909</v>
      </c>
      <c r="G212" s="19">
        <f t="shared" si="42"/>
        <v>53.90859666318353</v>
      </c>
      <c r="H212" s="20">
        <f t="shared" si="43"/>
        <v>51832365.629999995</v>
      </c>
      <c r="J212" s="38"/>
    </row>
    <row r="213" spans="1:10" ht="12.75" customHeight="1" x14ac:dyDescent="0.25">
      <c r="A213" s="24" t="s">
        <v>160</v>
      </c>
      <c r="B213" s="25" t="s">
        <v>4</v>
      </c>
      <c r="C213" s="26">
        <v>157806396.63999999</v>
      </c>
      <c r="D213" s="26">
        <v>388795600</v>
      </c>
      <c r="E213" s="26">
        <v>209662176.68000001</v>
      </c>
      <c r="F213" s="27">
        <f t="shared" si="41"/>
        <v>132.86037901131306</v>
      </c>
      <c r="G213" s="27">
        <f t="shared" si="42"/>
        <v>53.926067239444066</v>
      </c>
      <c r="H213" s="28">
        <f t="shared" si="43"/>
        <v>51855780.040000021</v>
      </c>
      <c r="J213" s="38"/>
    </row>
    <row r="214" spans="1:10" ht="12.75" customHeight="1" x14ac:dyDescent="0.25">
      <c r="A214" s="24" t="s">
        <v>161</v>
      </c>
      <c r="B214" s="25" t="s">
        <v>313</v>
      </c>
      <c r="C214" s="26">
        <v>23414.41</v>
      </c>
      <c r="D214" s="26">
        <v>126000</v>
      </c>
      <c r="E214" s="26"/>
      <c r="F214" s="27">
        <f t="shared" si="41"/>
        <v>0</v>
      </c>
      <c r="G214" s="27">
        <f t="shared" si="42"/>
        <v>0</v>
      </c>
      <c r="H214" s="28">
        <f t="shared" si="43"/>
        <v>-23414.41</v>
      </c>
      <c r="J214" s="38"/>
    </row>
    <row r="215" spans="1:10" ht="12.75" customHeight="1" x14ac:dyDescent="0.25">
      <c r="A215" s="22" t="s">
        <v>234</v>
      </c>
      <c r="B215" s="17" t="s">
        <v>72</v>
      </c>
      <c r="C215" s="18">
        <v>7332570.1900000004</v>
      </c>
      <c r="D215" s="18">
        <v>28034750</v>
      </c>
      <c r="E215" s="18">
        <v>11162874.369999999</v>
      </c>
      <c r="F215" s="19">
        <f t="shared" si="41"/>
        <v>152.23685666485244</v>
      </c>
      <c r="G215" s="19">
        <f t="shared" si="42"/>
        <v>39.817991492701019</v>
      </c>
      <c r="H215" s="20">
        <f t="shared" si="43"/>
        <v>3830304.1799999988</v>
      </c>
      <c r="J215" s="38"/>
    </row>
    <row r="216" spans="1:10" ht="12.75" customHeight="1" x14ac:dyDescent="0.25">
      <c r="A216" s="24" t="s">
        <v>160</v>
      </c>
      <c r="B216" s="25" t="s">
        <v>4</v>
      </c>
      <c r="C216" s="26">
        <v>7303846.0800000001</v>
      </c>
      <c r="D216" s="26">
        <v>25084750</v>
      </c>
      <c r="E216" s="26">
        <v>10377261.4</v>
      </c>
      <c r="F216" s="27">
        <f t="shared" si="41"/>
        <v>142.07940975667438</v>
      </c>
      <c r="G216" s="27">
        <f t="shared" si="42"/>
        <v>41.368805349863962</v>
      </c>
      <c r="H216" s="28">
        <f t="shared" si="43"/>
        <v>3073415.3200000003</v>
      </c>
      <c r="J216" s="38"/>
    </row>
    <row r="217" spans="1:10" ht="12.75" customHeight="1" x14ac:dyDescent="0.25">
      <c r="A217" s="24" t="s">
        <v>161</v>
      </c>
      <c r="B217" s="25" t="s">
        <v>313</v>
      </c>
      <c r="C217" s="26">
        <v>28724.11</v>
      </c>
      <c r="D217" s="26">
        <v>2950000</v>
      </c>
      <c r="E217" s="26">
        <v>785612.97</v>
      </c>
      <c r="F217" s="27">
        <f t="shared" si="41"/>
        <v>2735.02980597136</v>
      </c>
      <c r="G217" s="27">
        <f t="shared" si="42"/>
        <v>26.630948135593218</v>
      </c>
      <c r="H217" s="28">
        <f t="shared" si="43"/>
        <v>756888.86</v>
      </c>
      <c r="J217" s="38"/>
    </row>
    <row r="218" spans="1:10" ht="12.75" customHeight="1" x14ac:dyDescent="0.25">
      <c r="A218" s="22" t="s">
        <v>311</v>
      </c>
      <c r="B218" s="17" t="s">
        <v>312</v>
      </c>
      <c r="C218" s="18">
        <v>38937299.289999999</v>
      </c>
      <c r="D218" s="18">
        <v>111410915</v>
      </c>
      <c r="E218" s="18">
        <v>42556611.719999999</v>
      </c>
      <c r="F218" s="19">
        <f t="shared" ref="F218:F220" si="47">IF(C218=0,"x",E218/C218*100)</f>
        <v>109.29523232477894</v>
      </c>
      <c r="G218" s="19">
        <f t="shared" ref="G218:G220" si="48">IF(D218=0,"x",E218/D218*100)</f>
        <v>38.197883681325116</v>
      </c>
      <c r="H218" s="20">
        <f t="shared" ref="H218:H220" si="49">+E218-C218</f>
        <v>3619312.4299999997</v>
      </c>
      <c r="J218" s="38"/>
    </row>
    <row r="219" spans="1:10" ht="12.75" customHeight="1" x14ac:dyDescent="0.25">
      <c r="A219" s="24" t="s">
        <v>160</v>
      </c>
      <c r="B219" s="25" t="s">
        <v>4</v>
      </c>
      <c r="C219" s="26">
        <v>37741304.270000003</v>
      </c>
      <c r="D219" s="26">
        <v>98022588</v>
      </c>
      <c r="E219" s="26">
        <v>41124527.170000002</v>
      </c>
      <c r="F219" s="27">
        <f t="shared" si="47"/>
        <v>108.9642447854916</v>
      </c>
      <c r="G219" s="27">
        <f t="shared" si="48"/>
        <v>41.954133235086594</v>
      </c>
      <c r="H219" s="28">
        <f t="shared" si="49"/>
        <v>3383222.8999999985</v>
      </c>
      <c r="J219" s="38"/>
    </row>
    <row r="220" spans="1:10" ht="12.75" customHeight="1" x14ac:dyDescent="0.25">
      <c r="A220" s="24" t="s">
        <v>161</v>
      </c>
      <c r="B220" s="25" t="s">
        <v>313</v>
      </c>
      <c r="C220" s="26">
        <v>1195995.02</v>
      </c>
      <c r="D220" s="26">
        <v>13388327</v>
      </c>
      <c r="E220" s="26">
        <v>1432084.55</v>
      </c>
      <c r="F220" s="27">
        <f t="shared" si="47"/>
        <v>119.74000945254772</v>
      </c>
      <c r="G220" s="27">
        <f t="shared" si="48"/>
        <v>10.696516077027399</v>
      </c>
      <c r="H220" s="28">
        <f t="shared" si="49"/>
        <v>236089.53000000003</v>
      </c>
      <c r="J220" s="38"/>
    </row>
    <row r="221" spans="1:10" ht="12.75" customHeight="1" x14ac:dyDescent="0.25">
      <c r="A221" s="22" t="s">
        <v>235</v>
      </c>
      <c r="B221" s="17" t="s">
        <v>73</v>
      </c>
      <c r="C221" s="18">
        <v>2449464.65</v>
      </c>
      <c r="D221" s="18">
        <v>6855500</v>
      </c>
      <c r="E221" s="18">
        <v>2300057.61</v>
      </c>
      <c r="F221" s="19">
        <f t="shared" si="41"/>
        <v>93.900420649058972</v>
      </c>
      <c r="G221" s="19">
        <f t="shared" si="42"/>
        <v>33.5505449638976</v>
      </c>
      <c r="H221" s="20">
        <f t="shared" si="43"/>
        <v>-149407.04000000004</v>
      </c>
      <c r="J221" s="38"/>
    </row>
    <row r="222" spans="1:10" ht="12.75" customHeight="1" x14ac:dyDescent="0.25">
      <c r="A222" s="24" t="s">
        <v>160</v>
      </c>
      <c r="B222" s="25" t="s">
        <v>4</v>
      </c>
      <c r="C222" s="26">
        <v>2413720.83</v>
      </c>
      <c r="D222" s="26">
        <v>6648500</v>
      </c>
      <c r="E222" s="26">
        <v>2276697.4700000002</v>
      </c>
      <c r="F222" s="27">
        <f t="shared" si="41"/>
        <v>94.323147967364562</v>
      </c>
      <c r="G222" s="27">
        <f t="shared" si="42"/>
        <v>34.243776340527944</v>
      </c>
      <c r="H222" s="28">
        <f t="shared" si="43"/>
        <v>-137023.35999999987</v>
      </c>
      <c r="J222" s="38"/>
    </row>
    <row r="223" spans="1:10" ht="12.75" customHeight="1" x14ac:dyDescent="0.25">
      <c r="A223" s="24" t="s">
        <v>161</v>
      </c>
      <c r="B223" s="25" t="s">
        <v>313</v>
      </c>
      <c r="C223" s="26">
        <v>35743.82</v>
      </c>
      <c r="D223" s="26">
        <v>207000</v>
      </c>
      <c r="E223" s="26">
        <v>23360.14</v>
      </c>
      <c r="F223" s="27">
        <f t="shared" si="41"/>
        <v>65.354346569560846</v>
      </c>
      <c r="G223" s="27">
        <f t="shared" si="42"/>
        <v>11.285091787439613</v>
      </c>
      <c r="H223" s="28">
        <f t="shared" si="43"/>
        <v>-12383.68</v>
      </c>
      <c r="J223" s="38"/>
    </row>
    <row r="224" spans="1:10" ht="12.75" customHeight="1" x14ac:dyDescent="0.25">
      <c r="A224" s="22" t="s">
        <v>236</v>
      </c>
      <c r="B224" s="17" t="s">
        <v>383</v>
      </c>
      <c r="C224" s="18">
        <v>1475686.41</v>
      </c>
      <c r="D224" s="18">
        <v>3863600</v>
      </c>
      <c r="E224" s="18">
        <v>1852197.32</v>
      </c>
      <c r="F224" s="19">
        <f t="shared" si="41"/>
        <v>125.51428999064917</v>
      </c>
      <c r="G224" s="19">
        <f t="shared" si="42"/>
        <v>47.939675949891296</v>
      </c>
      <c r="H224" s="20">
        <f t="shared" si="43"/>
        <v>376510.91000000015</v>
      </c>
      <c r="J224" s="38"/>
    </row>
    <row r="225" spans="1:10" ht="12.75" customHeight="1" x14ac:dyDescent="0.25">
      <c r="A225" s="24" t="s">
        <v>160</v>
      </c>
      <c r="B225" s="25" t="s">
        <v>4</v>
      </c>
      <c r="C225" s="26">
        <v>1475686.41</v>
      </c>
      <c r="D225" s="26">
        <v>3838600</v>
      </c>
      <c r="E225" s="26">
        <v>1830839.82</v>
      </c>
      <c r="F225" s="27">
        <f t="shared" si="41"/>
        <v>124.06699740495679</v>
      </c>
      <c r="G225" s="27">
        <f t="shared" si="42"/>
        <v>47.695509300265726</v>
      </c>
      <c r="H225" s="28">
        <f t="shared" si="43"/>
        <v>355153.41000000015</v>
      </c>
      <c r="J225" s="38"/>
    </row>
    <row r="226" spans="1:10" ht="12.75" customHeight="1" x14ac:dyDescent="0.25">
      <c r="A226" s="24" t="s">
        <v>161</v>
      </c>
      <c r="B226" s="25" t="s">
        <v>313</v>
      </c>
      <c r="C226" s="26"/>
      <c r="D226" s="26">
        <v>25000</v>
      </c>
      <c r="E226" s="26">
        <v>21357.5</v>
      </c>
      <c r="F226" s="27" t="str">
        <f t="shared" si="41"/>
        <v>x</v>
      </c>
      <c r="G226" s="27">
        <f t="shared" si="42"/>
        <v>85.429999999999993</v>
      </c>
      <c r="H226" s="28">
        <f t="shared" si="43"/>
        <v>21357.5</v>
      </c>
      <c r="J226" s="38"/>
    </row>
    <row r="227" spans="1:10" ht="12.75" customHeight="1" x14ac:dyDescent="0.25">
      <c r="A227" s="22" t="s">
        <v>237</v>
      </c>
      <c r="B227" s="17" t="s">
        <v>74</v>
      </c>
      <c r="C227" s="18">
        <v>34650423.57</v>
      </c>
      <c r="D227" s="18">
        <v>71151000</v>
      </c>
      <c r="E227" s="18">
        <v>32347886.129999999</v>
      </c>
      <c r="F227" s="19">
        <f t="shared" si="41"/>
        <v>93.354951533713674</v>
      </c>
      <c r="G227" s="19">
        <f t="shared" si="42"/>
        <v>45.463712569043302</v>
      </c>
      <c r="H227" s="20">
        <f t="shared" si="43"/>
        <v>-2302537.4400000013</v>
      </c>
      <c r="J227" s="38"/>
    </row>
    <row r="228" spans="1:10" ht="12.75" customHeight="1" x14ac:dyDescent="0.25">
      <c r="A228" s="24" t="s">
        <v>160</v>
      </c>
      <c r="B228" s="25" t="s">
        <v>4</v>
      </c>
      <c r="C228" s="26">
        <v>30634280.989999998</v>
      </c>
      <c r="D228" s="26">
        <v>69727500</v>
      </c>
      <c r="E228" s="26">
        <v>32182340.510000002</v>
      </c>
      <c r="F228" s="27">
        <f t="shared" si="41"/>
        <v>105.05335679497534</v>
      </c>
      <c r="G228" s="27">
        <f t="shared" si="42"/>
        <v>46.154444817324588</v>
      </c>
      <c r="H228" s="28">
        <f t="shared" si="43"/>
        <v>1548059.5200000033</v>
      </c>
      <c r="J228" s="38"/>
    </row>
    <row r="229" spans="1:10" ht="12.75" customHeight="1" x14ac:dyDescent="0.25">
      <c r="A229" s="24" t="s">
        <v>161</v>
      </c>
      <c r="B229" s="25" t="s">
        <v>313</v>
      </c>
      <c r="C229" s="26">
        <v>4016142.58</v>
      </c>
      <c r="D229" s="26">
        <v>1423500</v>
      </c>
      <c r="E229" s="26">
        <v>165545.62</v>
      </c>
      <c r="F229" s="27">
        <f t="shared" si="41"/>
        <v>4.1220055489165421</v>
      </c>
      <c r="G229" s="27">
        <f t="shared" si="42"/>
        <v>11.629478047067089</v>
      </c>
      <c r="H229" s="28">
        <f t="shared" si="43"/>
        <v>-3850596.96</v>
      </c>
      <c r="J229" s="38"/>
    </row>
    <row r="230" spans="1:10" ht="12.75" customHeight="1" x14ac:dyDescent="0.25">
      <c r="A230" s="22" t="s">
        <v>401</v>
      </c>
      <c r="B230" s="17" t="s">
        <v>402</v>
      </c>
      <c r="C230" s="18">
        <v>1498922.59</v>
      </c>
      <c r="D230" s="18">
        <v>34402000</v>
      </c>
      <c r="E230" s="18">
        <v>1774595.01</v>
      </c>
      <c r="F230" s="19">
        <f t="shared" ref="F230:F259" si="50">IF(C230=0,"x",E230/C230*100)</f>
        <v>118.3913713649482</v>
      </c>
      <c r="G230" s="19">
        <f t="shared" ref="G230:G259" si="51">IF(D230=0,"x",E230/D230*100)</f>
        <v>5.1584065170629616</v>
      </c>
      <c r="H230" s="20">
        <f t="shared" ref="H230:H259" si="52">+E230-C230</f>
        <v>275672.41999999993</v>
      </c>
      <c r="J230" s="38"/>
    </row>
    <row r="231" spans="1:10" ht="12.75" customHeight="1" x14ac:dyDescent="0.25">
      <c r="A231" s="24" t="s">
        <v>160</v>
      </c>
      <c r="B231" s="25" t="s">
        <v>4</v>
      </c>
      <c r="C231" s="26">
        <v>1464922.59</v>
      </c>
      <c r="D231" s="26">
        <v>12151000</v>
      </c>
      <c r="E231" s="26">
        <v>1697170.31</v>
      </c>
      <c r="F231" s="27">
        <f t="shared" si="50"/>
        <v>115.85392440429223</v>
      </c>
      <c r="G231" s="27">
        <f t="shared" si="51"/>
        <v>13.967330343181631</v>
      </c>
      <c r="H231" s="28">
        <f t="shared" si="52"/>
        <v>232247.71999999997</v>
      </c>
      <c r="J231" s="38"/>
    </row>
    <row r="232" spans="1:10" ht="12.75" customHeight="1" x14ac:dyDescent="0.25">
      <c r="A232" s="24" t="s">
        <v>161</v>
      </c>
      <c r="B232" s="25" t="s">
        <v>313</v>
      </c>
      <c r="C232" s="26">
        <v>34000</v>
      </c>
      <c r="D232" s="26">
        <v>22251000</v>
      </c>
      <c r="E232" s="26">
        <v>77424.7</v>
      </c>
      <c r="F232" s="27">
        <f t="shared" si="50"/>
        <v>227.71970588235294</v>
      </c>
      <c r="G232" s="27">
        <f t="shared" si="51"/>
        <v>0.34796054109927643</v>
      </c>
      <c r="H232" s="28">
        <f t="shared" si="52"/>
        <v>43424.7</v>
      </c>
      <c r="J232" s="38"/>
    </row>
    <row r="233" spans="1:10" ht="12.75" customHeight="1" x14ac:dyDescent="0.25">
      <c r="A233" s="22" t="s">
        <v>403</v>
      </c>
      <c r="B233" s="17" t="s">
        <v>404</v>
      </c>
      <c r="C233" s="18">
        <v>21696050.32</v>
      </c>
      <c r="D233" s="18">
        <v>54158397</v>
      </c>
      <c r="E233" s="18">
        <v>5466179.8499999996</v>
      </c>
      <c r="F233" s="19">
        <f t="shared" si="50"/>
        <v>25.194354591633338</v>
      </c>
      <c r="G233" s="19">
        <f t="shared" si="51"/>
        <v>10.092949852263907</v>
      </c>
      <c r="H233" s="20">
        <f t="shared" si="52"/>
        <v>-16229870.470000001</v>
      </c>
      <c r="J233" s="38"/>
    </row>
    <row r="234" spans="1:10" ht="12.75" customHeight="1" x14ac:dyDescent="0.25">
      <c r="A234" s="24" t="s">
        <v>160</v>
      </c>
      <c r="B234" s="25" t="s">
        <v>4</v>
      </c>
      <c r="C234" s="26">
        <v>2018538.05</v>
      </c>
      <c r="D234" s="26">
        <v>8489365</v>
      </c>
      <c r="E234" s="26">
        <v>3768669.48</v>
      </c>
      <c r="F234" s="27">
        <f t="shared" si="50"/>
        <v>186.70291996725055</v>
      </c>
      <c r="G234" s="27">
        <f t="shared" si="51"/>
        <v>44.392831265942739</v>
      </c>
      <c r="H234" s="28">
        <f t="shared" si="52"/>
        <v>1750131.43</v>
      </c>
      <c r="J234" s="38"/>
    </row>
    <row r="235" spans="1:10" ht="12.75" customHeight="1" x14ac:dyDescent="0.25">
      <c r="A235" s="24" t="s">
        <v>161</v>
      </c>
      <c r="B235" s="25" t="s">
        <v>313</v>
      </c>
      <c r="C235" s="26">
        <v>19677512.27</v>
      </c>
      <c r="D235" s="26">
        <v>45669032</v>
      </c>
      <c r="E235" s="26">
        <v>1697510.37</v>
      </c>
      <c r="F235" s="27">
        <f t="shared" si="50"/>
        <v>8.6266513099219129</v>
      </c>
      <c r="G235" s="27">
        <f t="shared" si="51"/>
        <v>3.7169834692357835</v>
      </c>
      <c r="H235" s="28">
        <f t="shared" si="52"/>
        <v>-17980001.899999999</v>
      </c>
      <c r="J235" s="38"/>
    </row>
    <row r="236" spans="1:10" ht="12.75" customHeight="1" x14ac:dyDescent="0.25">
      <c r="A236" s="22" t="s">
        <v>405</v>
      </c>
      <c r="B236" s="17" t="s">
        <v>406</v>
      </c>
      <c r="C236" s="18">
        <v>21466144.66</v>
      </c>
      <c r="D236" s="18">
        <v>100660163</v>
      </c>
      <c r="E236" s="18">
        <v>37953637.409999996</v>
      </c>
      <c r="F236" s="19">
        <f t="shared" si="50"/>
        <v>176.80695817131419</v>
      </c>
      <c r="G236" s="19">
        <f t="shared" si="51"/>
        <v>37.704724767830939</v>
      </c>
      <c r="H236" s="20">
        <f t="shared" si="52"/>
        <v>16487492.749999996</v>
      </c>
      <c r="J236" s="38"/>
    </row>
    <row r="237" spans="1:10" ht="12.75" customHeight="1" x14ac:dyDescent="0.25">
      <c r="A237" s="24" t="s">
        <v>160</v>
      </c>
      <c r="B237" s="25" t="s">
        <v>4</v>
      </c>
      <c r="C237" s="26">
        <v>12916182.039999999</v>
      </c>
      <c r="D237" s="26">
        <v>31557013</v>
      </c>
      <c r="E237" s="26">
        <v>12624364.65</v>
      </c>
      <c r="F237" s="27">
        <f t="shared" si="50"/>
        <v>97.740683825171615</v>
      </c>
      <c r="G237" s="27">
        <f t="shared" si="51"/>
        <v>40.004941690774096</v>
      </c>
      <c r="H237" s="28">
        <f t="shared" si="52"/>
        <v>-291817.38999999873</v>
      </c>
      <c r="J237" s="38"/>
    </row>
    <row r="238" spans="1:10" ht="12.75" customHeight="1" x14ac:dyDescent="0.25">
      <c r="A238" s="24" t="s">
        <v>161</v>
      </c>
      <c r="B238" s="25" t="s">
        <v>313</v>
      </c>
      <c r="C238" s="26">
        <v>8549962.6199999992</v>
      </c>
      <c r="D238" s="26">
        <v>69103150</v>
      </c>
      <c r="E238" s="26">
        <v>25329272.760000002</v>
      </c>
      <c r="F238" s="27">
        <f t="shared" si="50"/>
        <v>296.25009939517145</v>
      </c>
      <c r="G238" s="27">
        <f t="shared" si="51"/>
        <v>36.654295440945894</v>
      </c>
      <c r="H238" s="28">
        <f t="shared" si="52"/>
        <v>16779310.140000001</v>
      </c>
      <c r="J238" s="38"/>
    </row>
    <row r="239" spans="1:10" ht="12.75" customHeight="1" x14ac:dyDescent="0.25">
      <c r="A239" s="22" t="s">
        <v>407</v>
      </c>
      <c r="B239" s="17" t="s">
        <v>408</v>
      </c>
      <c r="C239" s="18">
        <v>1840875.65</v>
      </c>
      <c r="D239" s="18">
        <v>42638700</v>
      </c>
      <c r="E239" s="18">
        <v>2316908.92</v>
      </c>
      <c r="F239" s="19">
        <f t="shared" si="50"/>
        <v>125.85906712384403</v>
      </c>
      <c r="G239" s="19">
        <f t="shared" si="51"/>
        <v>5.433816978472608</v>
      </c>
      <c r="H239" s="20">
        <f t="shared" si="52"/>
        <v>476033.27</v>
      </c>
      <c r="J239" s="38"/>
    </row>
    <row r="240" spans="1:10" ht="12.75" customHeight="1" x14ac:dyDescent="0.25">
      <c r="A240" s="24" t="s">
        <v>160</v>
      </c>
      <c r="B240" s="25" t="s">
        <v>4</v>
      </c>
      <c r="C240" s="26">
        <v>1574392.95</v>
      </c>
      <c r="D240" s="26">
        <v>9751700</v>
      </c>
      <c r="E240" s="26">
        <v>2025969.42</v>
      </c>
      <c r="F240" s="27">
        <f t="shared" si="50"/>
        <v>128.68257698943583</v>
      </c>
      <c r="G240" s="27">
        <f t="shared" si="51"/>
        <v>20.775551134673954</v>
      </c>
      <c r="H240" s="28">
        <f t="shared" si="52"/>
        <v>451576.47</v>
      </c>
      <c r="J240" s="38"/>
    </row>
    <row r="241" spans="1:10" ht="12.75" customHeight="1" x14ac:dyDescent="0.25">
      <c r="A241" s="24" t="s">
        <v>161</v>
      </c>
      <c r="B241" s="25" t="s">
        <v>313</v>
      </c>
      <c r="C241" s="26">
        <v>266482.7</v>
      </c>
      <c r="D241" s="26">
        <v>32887000</v>
      </c>
      <c r="E241" s="26">
        <v>290939.5</v>
      </c>
      <c r="F241" s="27">
        <f t="shared" si="50"/>
        <v>109.1776314184748</v>
      </c>
      <c r="G241" s="27">
        <f t="shared" si="51"/>
        <v>0.88466415300878765</v>
      </c>
      <c r="H241" s="28">
        <f t="shared" si="52"/>
        <v>24456.799999999988</v>
      </c>
      <c r="J241" s="38"/>
    </row>
    <row r="242" spans="1:10" ht="12.75" customHeight="1" x14ac:dyDescent="0.25">
      <c r="A242" s="22" t="s">
        <v>409</v>
      </c>
      <c r="B242" s="17" t="s">
        <v>410</v>
      </c>
      <c r="C242" s="18">
        <v>9045126.3399999999</v>
      </c>
      <c r="D242" s="18">
        <v>41784767</v>
      </c>
      <c r="E242" s="18">
        <v>10375379.59</v>
      </c>
      <c r="F242" s="19">
        <f t="shared" si="50"/>
        <v>114.70685096035929</v>
      </c>
      <c r="G242" s="19">
        <f t="shared" si="51"/>
        <v>24.830531159836312</v>
      </c>
      <c r="H242" s="20">
        <f t="shared" si="52"/>
        <v>1330253.25</v>
      </c>
      <c r="J242" s="38"/>
    </row>
    <row r="243" spans="1:10" ht="12.75" customHeight="1" x14ac:dyDescent="0.25">
      <c r="A243" s="24" t="s">
        <v>160</v>
      </c>
      <c r="B243" s="25" t="s">
        <v>4</v>
      </c>
      <c r="C243" s="26">
        <v>8065828.5099999998</v>
      </c>
      <c r="D243" s="26">
        <v>24869312</v>
      </c>
      <c r="E243" s="26">
        <v>8945296.1899999995</v>
      </c>
      <c r="F243" s="27">
        <f t="shared" si="50"/>
        <v>110.90362482799674</v>
      </c>
      <c r="G243" s="27">
        <f t="shared" si="51"/>
        <v>35.969214548436241</v>
      </c>
      <c r="H243" s="28">
        <f t="shared" si="52"/>
        <v>879467.6799999997</v>
      </c>
      <c r="J243" s="38"/>
    </row>
    <row r="244" spans="1:10" ht="12.75" customHeight="1" x14ac:dyDescent="0.25">
      <c r="A244" s="24" t="s">
        <v>161</v>
      </c>
      <c r="B244" s="25" t="s">
        <v>313</v>
      </c>
      <c r="C244" s="26">
        <v>979297.83</v>
      </c>
      <c r="D244" s="26">
        <v>16915455</v>
      </c>
      <c r="E244" s="26">
        <v>1430083.4</v>
      </c>
      <c r="F244" s="27">
        <f t="shared" si="50"/>
        <v>146.03150912731013</v>
      </c>
      <c r="G244" s="27">
        <f t="shared" si="51"/>
        <v>8.4543005198500421</v>
      </c>
      <c r="H244" s="28">
        <f t="shared" si="52"/>
        <v>450785.56999999995</v>
      </c>
      <c r="J244" s="38"/>
    </row>
    <row r="245" spans="1:10" ht="12.75" customHeight="1" x14ac:dyDescent="0.25">
      <c r="A245" s="22" t="s">
        <v>411</v>
      </c>
      <c r="B245" s="17" t="s">
        <v>412</v>
      </c>
      <c r="C245" s="18">
        <v>101782574.53</v>
      </c>
      <c r="D245" s="18">
        <v>343288645</v>
      </c>
      <c r="E245" s="18">
        <v>61115306.619999997</v>
      </c>
      <c r="F245" s="19">
        <f t="shared" si="50"/>
        <v>60.044960448496518</v>
      </c>
      <c r="G245" s="19">
        <f t="shared" si="51"/>
        <v>17.802891971565209</v>
      </c>
      <c r="H245" s="20">
        <f t="shared" si="52"/>
        <v>-40667267.910000004</v>
      </c>
      <c r="J245" s="38"/>
    </row>
    <row r="246" spans="1:10" ht="12.75" customHeight="1" x14ac:dyDescent="0.25">
      <c r="A246" s="24" t="s">
        <v>160</v>
      </c>
      <c r="B246" s="25" t="s">
        <v>4</v>
      </c>
      <c r="C246" s="26">
        <v>34971664.979999997</v>
      </c>
      <c r="D246" s="26">
        <v>191650135</v>
      </c>
      <c r="E246" s="26">
        <v>25931970.190000001</v>
      </c>
      <c r="F246" s="27">
        <f t="shared" si="50"/>
        <v>74.151374276375677</v>
      </c>
      <c r="G246" s="27">
        <f t="shared" si="51"/>
        <v>13.530890646124513</v>
      </c>
      <c r="H246" s="28">
        <f t="shared" si="52"/>
        <v>-9039694.7899999954</v>
      </c>
      <c r="J246" s="38"/>
    </row>
    <row r="247" spans="1:10" ht="12.75" customHeight="1" x14ac:dyDescent="0.25">
      <c r="A247" s="24" t="s">
        <v>161</v>
      </c>
      <c r="B247" s="25" t="s">
        <v>313</v>
      </c>
      <c r="C247" s="26">
        <v>66810909.549999997</v>
      </c>
      <c r="D247" s="26">
        <v>151638510</v>
      </c>
      <c r="E247" s="26">
        <v>35183336.43</v>
      </c>
      <c r="F247" s="27">
        <f t="shared" si="50"/>
        <v>52.661064887418533</v>
      </c>
      <c r="G247" s="27">
        <f t="shared" si="51"/>
        <v>23.202111673347357</v>
      </c>
      <c r="H247" s="28">
        <f t="shared" si="52"/>
        <v>-31627573.119999997</v>
      </c>
      <c r="J247" s="38"/>
    </row>
    <row r="248" spans="1:10" ht="12.75" customHeight="1" x14ac:dyDescent="0.25">
      <c r="A248" s="22" t="s">
        <v>413</v>
      </c>
      <c r="B248" s="17" t="s">
        <v>414</v>
      </c>
      <c r="C248" s="18">
        <v>2133870.27</v>
      </c>
      <c r="D248" s="18">
        <v>101207685</v>
      </c>
      <c r="E248" s="18">
        <v>1400173.82</v>
      </c>
      <c r="F248" s="19">
        <f t="shared" si="50"/>
        <v>65.616632823700201</v>
      </c>
      <c r="G248" s="19">
        <f t="shared" si="51"/>
        <v>1.3834659097281001</v>
      </c>
      <c r="H248" s="20">
        <f t="shared" si="52"/>
        <v>-733696.45</v>
      </c>
      <c r="J248" s="38"/>
    </row>
    <row r="249" spans="1:10" ht="12.75" customHeight="1" x14ac:dyDescent="0.25">
      <c r="A249" s="24" t="s">
        <v>160</v>
      </c>
      <c r="B249" s="25" t="s">
        <v>4</v>
      </c>
      <c r="C249" s="26">
        <v>2011745.27</v>
      </c>
      <c r="D249" s="26">
        <v>7436700</v>
      </c>
      <c r="E249" s="26">
        <v>1237540.5900000001</v>
      </c>
      <c r="F249" s="27">
        <f t="shared" si="50"/>
        <v>61.515769837003276</v>
      </c>
      <c r="G249" s="27">
        <f t="shared" si="51"/>
        <v>16.640991165436283</v>
      </c>
      <c r="H249" s="28">
        <f t="shared" si="52"/>
        <v>-774204.67999999993</v>
      </c>
      <c r="J249" s="38"/>
    </row>
    <row r="250" spans="1:10" ht="12.75" customHeight="1" x14ac:dyDescent="0.25">
      <c r="A250" s="24" t="s">
        <v>161</v>
      </c>
      <c r="B250" s="25" t="s">
        <v>313</v>
      </c>
      <c r="C250" s="26">
        <v>122125</v>
      </c>
      <c r="D250" s="26">
        <v>93770985</v>
      </c>
      <c r="E250" s="26">
        <v>162633.23000000001</v>
      </c>
      <c r="F250" s="27">
        <f t="shared" si="50"/>
        <v>133.16948208802458</v>
      </c>
      <c r="G250" s="27">
        <f t="shared" si="51"/>
        <v>0.17343662327957843</v>
      </c>
      <c r="H250" s="28">
        <f t="shared" si="52"/>
        <v>40508.23000000001</v>
      </c>
      <c r="J250" s="38"/>
    </row>
    <row r="251" spans="1:10" ht="12.75" customHeight="1" x14ac:dyDescent="0.25">
      <c r="A251" s="22" t="s">
        <v>415</v>
      </c>
      <c r="B251" s="17" t="s">
        <v>416</v>
      </c>
      <c r="C251" s="18">
        <v>16031477.51</v>
      </c>
      <c r="D251" s="18">
        <v>73970454</v>
      </c>
      <c r="E251" s="18">
        <v>24973409.079999998</v>
      </c>
      <c r="F251" s="19">
        <f t="shared" si="50"/>
        <v>155.77733907821201</v>
      </c>
      <c r="G251" s="19">
        <f t="shared" si="51"/>
        <v>33.761330003463272</v>
      </c>
      <c r="H251" s="20">
        <f t="shared" si="52"/>
        <v>8941931.5699999984</v>
      </c>
      <c r="J251" s="38"/>
    </row>
    <row r="252" spans="1:10" ht="12.75" customHeight="1" x14ac:dyDescent="0.25">
      <c r="A252" s="24" t="s">
        <v>160</v>
      </c>
      <c r="B252" s="25" t="s">
        <v>4</v>
      </c>
      <c r="C252" s="26">
        <v>12228668.699999999</v>
      </c>
      <c r="D252" s="26">
        <v>35982479</v>
      </c>
      <c r="E252" s="26">
        <v>14743341.6</v>
      </c>
      <c r="F252" s="27">
        <f t="shared" si="50"/>
        <v>120.56375032876639</v>
      </c>
      <c r="G252" s="27">
        <f t="shared" si="51"/>
        <v>40.973668323408177</v>
      </c>
      <c r="H252" s="28">
        <f t="shared" si="52"/>
        <v>2514672.9000000004</v>
      </c>
      <c r="J252" s="38"/>
    </row>
    <row r="253" spans="1:10" ht="12.75" customHeight="1" x14ac:dyDescent="0.25">
      <c r="A253" s="24" t="s">
        <v>161</v>
      </c>
      <c r="B253" s="25" t="s">
        <v>313</v>
      </c>
      <c r="C253" s="26">
        <v>3802808.81</v>
      </c>
      <c r="D253" s="26">
        <v>37987975</v>
      </c>
      <c r="E253" s="26">
        <v>10230067.48</v>
      </c>
      <c r="F253" s="27">
        <f t="shared" si="50"/>
        <v>269.01345797607956</v>
      </c>
      <c r="G253" s="27">
        <f t="shared" si="51"/>
        <v>26.929752059697844</v>
      </c>
      <c r="H253" s="28">
        <f t="shared" si="52"/>
        <v>6427258.6699999999</v>
      </c>
      <c r="J253" s="38"/>
    </row>
    <row r="254" spans="1:10" ht="12.75" customHeight="1" x14ac:dyDescent="0.25">
      <c r="A254" s="22" t="s">
        <v>417</v>
      </c>
      <c r="B254" s="17" t="s">
        <v>418</v>
      </c>
      <c r="C254" s="18">
        <v>4540614.58</v>
      </c>
      <c r="D254" s="18">
        <v>105280000</v>
      </c>
      <c r="E254" s="18">
        <v>4111335.58</v>
      </c>
      <c r="F254" s="19">
        <f t="shared" si="50"/>
        <v>90.545795234617771</v>
      </c>
      <c r="G254" s="19">
        <f t="shared" si="51"/>
        <v>3.905143977963526</v>
      </c>
      <c r="H254" s="20">
        <f t="shared" si="52"/>
        <v>-429279</v>
      </c>
      <c r="J254" s="38"/>
    </row>
    <row r="255" spans="1:10" ht="12.75" customHeight="1" x14ac:dyDescent="0.25">
      <c r="A255" s="24" t="s">
        <v>160</v>
      </c>
      <c r="B255" s="25" t="s">
        <v>4</v>
      </c>
      <c r="C255" s="26">
        <v>3824114.58</v>
      </c>
      <c r="D255" s="26">
        <v>14240000</v>
      </c>
      <c r="E255" s="26">
        <v>2846146.43</v>
      </c>
      <c r="F255" s="27">
        <f t="shared" si="50"/>
        <v>74.426285365121046</v>
      </c>
      <c r="G255" s="27">
        <f t="shared" si="51"/>
        <v>19.986983356741575</v>
      </c>
      <c r="H255" s="28">
        <f t="shared" si="52"/>
        <v>-977968.14999999991</v>
      </c>
      <c r="J255" s="38"/>
    </row>
    <row r="256" spans="1:10" ht="12.75" customHeight="1" x14ac:dyDescent="0.25">
      <c r="A256" s="24" t="s">
        <v>161</v>
      </c>
      <c r="B256" s="25" t="s">
        <v>313</v>
      </c>
      <c r="C256" s="26">
        <v>716500</v>
      </c>
      <c r="D256" s="26">
        <v>91040000</v>
      </c>
      <c r="E256" s="26">
        <v>1265189.1499999999</v>
      </c>
      <c r="F256" s="27">
        <f t="shared" si="50"/>
        <v>176.57908583391486</v>
      </c>
      <c r="G256" s="27">
        <f t="shared" si="51"/>
        <v>1.3897068870826008</v>
      </c>
      <c r="H256" s="28">
        <f t="shared" si="52"/>
        <v>548689.14999999991</v>
      </c>
      <c r="J256" s="38"/>
    </row>
    <row r="257" spans="1:10" ht="12.75" customHeight="1" x14ac:dyDescent="0.25">
      <c r="A257" s="22" t="s">
        <v>419</v>
      </c>
      <c r="B257" s="17" t="s">
        <v>420</v>
      </c>
      <c r="C257" s="18">
        <v>6911319.0499999998</v>
      </c>
      <c r="D257" s="18">
        <v>26105000</v>
      </c>
      <c r="E257" s="18">
        <v>7470800.6900000004</v>
      </c>
      <c r="F257" s="19">
        <f t="shared" si="50"/>
        <v>108.09514994102321</v>
      </c>
      <c r="G257" s="19">
        <f t="shared" si="51"/>
        <v>28.618275004788359</v>
      </c>
      <c r="H257" s="20">
        <f t="shared" si="52"/>
        <v>559481.6400000006</v>
      </c>
      <c r="J257" s="38"/>
    </row>
    <row r="258" spans="1:10" ht="12.75" customHeight="1" x14ac:dyDescent="0.25">
      <c r="A258" s="24" t="s">
        <v>160</v>
      </c>
      <c r="B258" s="25" t="s">
        <v>4</v>
      </c>
      <c r="C258" s="26">
        <v>6351484.5999999996</v>
      </c>
      <c r="D258" s="26">
        <v>18594000</v>
      </c>
      <c r="E258" s="26">
        <v>6390546.9500000002</v>
      </c>
      <c r="F258" s="27">
        <f t="shared" si="50"/>
        <v>100.61501133136655</v>
      </c>
      <c r="G258" s="27">
        <f t="shared" si="51"/>
        <v>34.368866032053354</v>
      </c>
      <c r="H258" s="28">
        <f t="shared" si="52"/>
        <v>39062.350000000559</v>
      </c>
      <c r="J258" s="38"/>
    </row>
    <row r="259" spans="1:10" ht="12.75" customHeight="1" x14ac:dyDescent="0.25">
      <c r="A259" s="24" t="s">
        <v>161</v>
      </c>
      <c r="B259" s="25" t="s">
        <v>313</v>
      </c>
      <c r="C259" s="26">
        <v>559834.44999999995</v>
      </c>
      <c r="D259" s="26">
        <v>7511000</v>
      </c>
      <c r="E259" s="26">
        <v>1080253.74</v>
      </c>
      <c r="F259" s="27">
        <f t="shared" si="50"/>
        <v>192.95949722279508</v>
      </c>
      <c r="G259" s="27">
        <f t="shared" si="51"/>
        <v>14.382289175875382</v>
      </c>
      <c r="H259" s="28">
        <f t="shared" si="52"/>
        <v>520419.29000000004</v>
      </c>
      <c r="J259" s="38"/>
    </row>
    <row r="260" spans="1:10" ht="12.75" customHeight="1" x14ac:dyDescent="0.25">
      <c r="A260" s="16" t="s">
        <v>238</v>
      </c>
      <c r="B260" s="17" t="s">
        <v>384</v>
      </c>
      <c r="C260" s="18">
        <v>634162132.60000002</v>
      </c>
      <c r="D260" s="18">
        <v>2943874126</v>
      </c>
      <c r="E260" s="18">
        <v>648522787.89999998</v>
      </c>
      <c r="F260" s="19">
        <f t="shared" si="41"/>
        <v>102.26450848478177</v>
      </c>
      <c r="G260" s="19">
        <f t="shared" si="42"/>
        <v>22.029569205161049</v>
      </c>
      <c r="H260" s="20">
        <f t="shared" si="43"/>
        <v>14360655.299999952</v>
      </c>
      <c r="J260" s="38"/>
    </row>
    <row r="261" spans="1:10" ht="12.75" customHeight="1" x14ac:dyDescent="0.25">
      <c r="A261" s="22" t="s">
        <v>239</v>
      </c>
      <c r="B261" s="17" t="s">
        <v>385</v>
      </c>
      <c r="C261" s="18">
        <v>248291209.65000001</v>
      </c>
      <c r="D261" s="18">
        <v>994505920</v>
      </c>
      <c r="E261" s="18">
        <v>193623493.72</v>
      </c>
      <c r="F261" s="19">
        <f t="shared" si="41"/>
        <v>77.982419914478029</v>
      </c>
      <c r="G261" s="19">
        <f t="shared" si="42"/>
        <v>19.469315348067511</v>
      </c>
      <c r="H261" s="20">
        <f t="shared" si="43"/>
        <v>-54667715.930000007</v>
      </c>
      <c r="J261" s="38"/>
    </row>
    <row r="262" spans="1:10" ht="12.75" customHeight="1" x14ac:dyDescent="0.25">
      <c r="A262" s="24" t="s">
        <v>160</v>
      </c>
      <c r="B262" s="25" t="s">
        <v>4</v>
      </c>
      <c r="C262" s="26">
        <v>242971033.90000001</v>
      </c>
      <c r="D262" s="26">
        <v>859008208</v>
      </c>
      <c r="E262" s="26">
        <v>192456359.44999999</v>
      </c>
      <c r="F262" s="27">
        <f t="shared" si="41"/>
        <v>79.209589867905635</v>
      </c>
      <c r="G262" s="27">
        <f t="shared" si="42"/>
        <v>22.404484341085595</v>
      </c>
      <c r="H262" s="28">
        <f t="shared" si="43"/>
        <v>-50514674.450000018</v>
      </c>
      <c r="J262" s="38"/>
    </row>
    <row r="263" spans="1:10" ht="12.75" customHeight="1" x14ac:dyDescent="0.25">
      <c r="A263" s="24" t="s">
        <v>161</v>
      </c>
      <c r="B263" s="25" t="s">
        <v>313</v>
      </c>
      <c r="C263" s="26">
        <v>5320175.75</v>
      </c>
      <c r="D263" s="26">
        <v>135497712</v>
      </c>
      <c r="E263" s="26">
        <v>1167134.27</v>
      </c>
      <c r="F263" s="27">
        <f t="shared" si="41"/>
        <v>21.937889363899306</v>
      </c>
      <c r="G263" s="27">
        <f t="shared" si="42"/>
        <v>0.86136824952439062</v>
      </c>
      <c r="H263" s="28">
        <f t="shared" si="43"/>
        <v>-4153041.48</v>
      </c>
      <c r="J263" s="38"/>
    </row>
    <row r="264" spans="1:10" ht="12.75" customHeight="1" x14ac:dyDescent="0.25">
      <c r="A264" s="22" t="s">
        <v>240</v>
      </c>
      <c r="B264" s="17" t="s">
        <v>75</v>
      </c>
      <c r="C264" s="18">
        <v>218907863.24000001</v>
      </c>
      <c r="D264" s="18">
        <v>348144000</v>
      </c>
      <c r="E264" s="18">
        <v>262900813.12</v>
      </c>
      <c r="F264" s="19">
        <f t="shared" si="41"/>
        <v>120.09655990829724</v>
      </c>
      <c r="G264" s="19">
        <f t="shared" si="42"/>
        <v>75.514963095730508</v>
      </c>
      <c r="H264" s="20">
        <f t="shared" si="43"/>
        <v>43992949.879999995</v>
      </c>
      <c r="J264" s="38"/>
    </row>
    <row r="265" spans="1:10" ht="12.75" customHeight="1" x14ac:dyDescent="0.25">
      <c r="A265" s="24" t="s">
        <v>160</v>
      </c>
      <c r="B265" s="25" t="s">
        <v>4</v>
      </c>
      <c r="C265" s="26">
        <v>215190856.63999999</v>
      </c>
      <c r="D265" s="26">
        <v>316569000</v>
      </c>
      <c r="E265" s="26">
        <v>261023009.38</v>
      </c>
      <c r="F265" s="27">
        <f t="shared" si="41"/>
        <v>121.29837366495275</v>
      </c>
      <c r="G265" s="27">
        <f t="shared" si="42"/>
        <v>82.453749223707945</v>
      </c>
      <c r="H265" s="28">
        <f t="shared" si="43"/>
        <v>45832152.74000001</v>
      </c>
      <c r="J265" s="38"/>
    </row>
    <row r="266" spans="1:10" ht="12.75" customHeight="1" x14ac:dyDescent="0.25">
      <c r="A266" s="24" t="s">
        <v>161</v>
      </c>
      <c r="B266" s="25" t="s">
        <v>313</v>
      </c>
      <c r="C266" s="26">
        <v>3717006.6</v>
      </c>
      <c r="D266" s="26">
        <v>31575000</v>
      </c>
      <c r="E266" s="26">
        <v>1877803.74</v>
      </c>
      <c r="F266" s="27">
        <f t="shared" ref="F266" si="53">IF(C266=0,"x",E266/C266*100)</f>
        <v>50.519246858480152</v>
      </c>
      <c r="G266" s="27">
        <f t="shared" ref="G266" si="54">IF(D266=0,"x",E266/D266*100)</f>
        <v>5.9471219002375291</v>
      </c>
      <c r="H266" s="28">
        <f t="shared" ref="H266" si="55">+E266-C266</f>
        <v>-1839202.86</v>
      </c>
      <c r="J266" s="38"/>
    </row>
    <row r="267" spans="1:10" ht="12.75" customHeight="1" x14ac:dyDescent="0.25">
      <c r="A267" s="22" t="s">
        <v>241</v>
      </c>
      <c r="B267" s="17" t="s">
        <v>76</v>
      </c>
      <c r="C267" s="18">
        <v>134289811.94999999</v>
      </c>
      <c r="D267" s="18">
        <v>480104883</v>
      </c>
      <c r="E267" s="18">
        <v>136116209.56999999</v>
      </c>
      <c r="F267" s="19">
        <f t="shared" si="41"/>
        <v>101.36004183301711</v>
      </c>
      <c r="G267" s="19">
        <f t="shared" si="42"/>
        <v>28.351348713526832</v>
      </c>
      <c r="H267" s="20">
        <f t="shared" si="43"/>
        <v>1826397.6200000048</v>
      </c>
      <c r="J267" s="38"/>
    </row>
    <row r="268" spans="1:10" ht="12.75" customHeight="1" x14ac:dyDescent="0.25">
      <c r="A268" s="24" t="s">
        <v>160</v>
      </c>
      <c r="B268" s="25" t="s">
        <v>4</v>
      </c>
      <c r="C268" s="26">
        <v>129969571.39</v>
      </c>
      <c r="D268" s="26">
        <v>463074883</v>
      </c>
      <c r="E268" s="26">
        <v>130247179.55</v>
      </c>
      <c r="F268" s="27">
        <f t="shared" si="41"/>
        <v>100.21359473377578</v>
      </c>
      <c r="G268" s="27">
        <f t="shared" si="42"/>
        <v>28.12659125586822</v>
      </c>
      <c r="H268" s="28">
        <f t="shared" si="43"/>
        <v>277608.15999999642</v>
      </c>
      <c r="J268" s="38"/>
    </row>
    <row r="269" spans="1:10" ht="12.75" customHeight="1" x14ac:dyDescent="0.25">
      <c r="A269" s="24" t="s">
        <v>161</v>
      </c>
      <c r="B269" s="25" t="s">
        <v>313</v>
      </c>
      <c r="C269" s="26">
        <v>4320240.5599999996</v>
      </c>
      <c r="D269" s="26">
        <v>17030000</v>
      </c>
      <c r="E269" s="26">
        <v>5869030.0199999996</v>
      </c>
      <c r="F269" s="27">
        <f t="shared" si="41"/>
        <v>135.84961157811082</v>
      </c>
      <c r="G269" s="27">
        <f t="shared" si="42"/>
        <v>34.462889136817374</v>
      </c>
      <c r="H269" s="28">
        <f t="shared" si="43"/>
        <v>1548789.46</v>
      </c>
      <c r="J269" s="38"/>
    </row>
    <row r="270" spans="1:10" ht="12.75" customHeight="1" x14ac:dyDescent="0.25">
      <c r="A270" s="22" t="s">
        <v>242</v>
      </c>
      <c r="B270" s="17" t="s">
        <v>77</v>
      </c>
      <c r="C270" s="18">
        <v>32673247.760000002</v>
      </c>
      <c r="D270" s="18">
        <v>1121119323</v>
      </c>
      <c r="E270" s="18">
        <v>55882271.490000002</v>
      </c>
      <c r="F270" s="19">
        <f t="shared" si="41"/>
        <v>171.03372122808523</v>
      </c>
      <c r="G270" s="19">
        <f t="shared" si="42"/>
        <v>4.9845070318175226</v>
      </c>
      <c r="H270" s="20">
        <f t="shared" si="43"/>
        <v>23209023.73</v>
      </c>
      <c r="J270" s="38"/>
    </row>
    <row r="271" spans="1:10" ht="12.75" customHeight="1" x14ac:dyDescent="0.25">
      <c r="A271" s="24" t="s">
        <v>160</v>
      </c>
      <c r="B271" s="25" t="s">
        <v>4</v>
      </c>
      <c r="C271" s="26">
        <v>32316862.370000001</v>
      </c>
      <c r="D271" s="26">
        <v>1117466323</v>
      </c>
      <c r="E271" s="26">
        <v>55031035.920000002</v>
      </c>
      <c r="F271" s="27">
        <f t="shared" si="41"/>
        <v>170.28582567807001</v>
      </c>
      <c r="G271" s="27">
        <f t="shared" si="42"/>
        <v>4.924625895862456</v>
      </c>
      <c r="H271" s="28">
        <f t="shared" si="43"/>
        <v>22714173.550000001</v>
      </c>
      <c r="J271" s="38"/>
    </row>
    <row r="272" spans="1:10" ht="12.75" customHeight="1" x14ac:dyDescent="0.25">
      <c r="A272" s="24" t="s">
        <v>161</v>
      </c>
      <c r="B272" s="25" t="s">
        <v>313</v>
      </c>
      <c r="C272" s="26">
        <v>356385.39</v>
      </c>
      <c r="D272" s="26">
        <v>3653000</v>
      </c>
      <c r="E272" s="26">
        <v>851235.57</v>
      </c>
      <c r="F272" s="27">
        <f t="shared" si="41"/>
        <v>238.85254387111655</v>
      </c>
      <c r="G272" s="27">
        <f t="shared" si="42"/>
        <v>23.302369833013959</v>
      </c>
      <c r="H272" s="28">
        <f t="shared" si="43"/>
        <v>494850.17999999993</v>
      </c>
      <c r="J272" s="38"/>
    </row>
    <row r="273" spans="1:10" ht="12.75" customHeight="1" x14ac:dyDescent="0.25">
      <c r="A273" s="16" t="s">
        <v>243</v>
      </c>
      <c r="B273" s="17" t="s">
        <v>386</v>
      </c>
      <c r="C273" s="18">
        <v>2925064825.6199999</v>
      </c>
      <c r="D273" s="18">
        <v>11367170368</v>
      </c>
      <c r="E273" s="18">
        <v>3400809475.9499998</v>
      </c>
      <c r="F273" s="19">
        <f t="shared" si="41"/>
        <v>116.2644139084733</v>
      </c>
      <c r="G273" s="19">
        <f t="shared" si="42"/>
        <v>29.917819174450855</v>
      </c>
      <c r="H273" s="20">
        <f t="shared" si="43"/>
        <v>475744650.32999992</v>
      </c>
      <c r="J273" s="38"/>
    </row>
    <row r="274" spans="1:10" ht="12.75" customHeight="1" x14ac:dyDescent="0.25">
      <c r="A274" s="22" t="s">
        <v>244</v>
      </c>
      <c r="B274" s="17" t="s">
        <v>387</v>
      </c>
      <c r="C274" s="18">
        <v>2212698798.6399999</v>
      </c>
      <c r="D274" s="18">
        <v>8036292074</v>
      </c>
      <c r="E274" s="18">
        <v>2433149311.9699998</v>
      </c>
      <c r="F274" s="19">
        <f t="shared" si="41"/>
        <v>109.96296981159371</v>
      </c>
      <c r="G274" s="19">
        <f t="shared" si="42"/>
        <v>30.277014443539496</v>
      </c>
      <c r="H274" s="20">
        <f t="shared" si="43"/>
        <v>220450513.32999992</v>
      </c>
      <c r="J274" s="38"/>
    </row>
    <row r="275" spans="1:10" ht="12.75" customHeight="1" x14ac:dyDescent="0.25">
      <c r="A275" s="24" t="s">
        <v>160</v>
      </c>
      <c r="B275" s="25" t="s">
        <v>4</v>
      </c>
      <c r="C275" s="26">
        <v>2198311749.1399999</v>
      </c>
      <c r="D275" s="26">
        <v>7938440906</v>
      </c>
      <c r="E275" s="26">
        <v>2393320018.3499999</v>
      </c>
      <c r="F275" s="27">
        <f t="shared" si="41"/>
        <v>108.87081958627066</v>
      </c>
      <c r="G275" s="27">
        <f t="shared" si="42"/>
        <v>30.148489441309444</v>
      </c>
      <c r="H275" s="28">
        <f t="shared" si="43"/>
        <v>195008269.21000004</v>
      </c>
      <c r="J275" s="38"/>
    </row>
    <row r="276" spans="1:10" ht="12.75" customHeight="1" x14ac:dyDescent="0.25">
      <c r="A276" s="24" t="s">
        <v>161</v>
      </c>
      <c r="B276" s="25" t="s">
        <v>313</v>
      </c>
      <c r="C276" s="26">
        <v>14387049.5</v>
      </c>
      <c r="D276" s="26">
        <v>97851168</v>
      </c>
      <c r="E276" s="26">
        <v>39829293.619999997</v>
      </c>
      <c r="F276" s="27">
        <f t="shared" si="41"/>
        <v>276.84129132940012</v>
      </c>
      <c r="G276" s="27">
        <f t="shared" si="42"/>
        <v>40.703953191442736</v>
      </c>
      <c r="H276" s="28">
        <f t="shared" si="43"/>
        <v>25442244.119999997</v>
      </c>
      <c r="J276" s="38"/>
    </row>
    <row r="277" spans="1:10" ht="12.75" customHeight="1" x14ac:dyDescent="0.25">
      <c r="A277" s="22" t="s">
        <v>245</v>
      </c>
      <c r="B277" s="17" t="s">
        <v>78</v>
      </c>
      <c r="C277" s="18">
        <v>239057720.53999999</v>
      </c>
      <c r="D277" s="18">
        <v>784664772</v>
      </c>
      <c r="E277" s="18">
        <v>255793821.69999999</v>
      </c>
      <c r="F277" s="19">
        <f t="shared" ref="F277:F343" si="56">IF(C277=0,"x",E277/C277*100)</f>
        <v>107.00086201867704</v>
      </c>
      <c r="G277" s="19">
        <f t="shared" ref="G277:G343" si="57">IF(D277=0,"x",E277/D277*100)</f>
        <v>32.599121411812277</v>
      </c>
      <c r="H277" s="20">
        <f t="shared" ref="H277:H343" si="58">+E277-C277</f>
        <v>16736101.159999996</v>
      </c>
      <c r="J277" s="38"/>
    </row>
    <row r="278" spans="1:10" ht="12.75" customHeight="1" x14ac:dyDescent="0.25">
      <c r="A278" s="24" t="s">
        <v>160</v>
      </c>
      <c r="B278" s="25" t="s">
        <v>4</v>
      </c>
      <c r="C278" s="26">
        <v>152994813.15000001</v>
      </c>
      <c r="D278" s="26">
        <v>554732222</v>
      </c>
      <c r="E278" s="26">
        <v>181895894.58000001</v>
      </c>
      <c r="F278" s="27">
        <f t="shared" si="56"/>
        <v>118.8902361034061</v>
      </c>
      <c r="G278" s="27">
        <f t="shared" si="57"/>
        <v>32.789855603520365</v>
      </c>
      <c r="H278" s="28">
        <f t="shared" si="58"/>
        <v>28901081.430000007</v>
      </c>
      <c r="J278" s="38"/>
    </row>
    <row r="279" spans="1:10" ht="12.75" customHeight="1" x14ac:dyDescent="0.25">
      <c r="A279" s="24" t="s">
        <v>161</v>
      </c>
      <c r="B279" s="25" t="s">
        <v>313</v>
      </c>
      <c r="C279" s="26">
        <v>86062907.390000001</v>
      </c>
      <c r="D279" s="26">
        <v>229932550</v>
      </c>
      <c r="E279" s="26">
        <v>73897927.120000005</v>
      </c>
      <c r="F279" s="27">
        <f t="shared" si="56"/>
        <v>85.86501358259541</v>
      </c>
      <c r="G279" s="27">
        <f t="shared" si="57"/>
        <v>32.138958629389357</v>
      </c>
      <c r="H279" s="28">
        <f t="shared" si="58"/>
        <v>-12164980.269999996</v>
      </c>
      <c r="J279" s="38"/>
    </row>
    <row r="280" spans="1:10" ht="12.75" customHeight="1" x14ac:dyDescent="0.25">
      <c r="A280" s="22" t="s">
        <v>246</v>
      </c>
      <c r="B280" s="17" t="s">
        <v>79</v>
      </c>
      <c r="C280" s="18">
        <v>82256235.170000002</v>
      </c>
      <c r="D280" s="18">
        <v>352204161</v>
      </c>
      <c r="E280" s="18">
        <v>109277307.43000001</v>
      </c>
      <c r="F280" s="19">
        <f t="shared" si="56"/>
        <v>132.84987722104617</v>
      </c>
      <c r="G280" s="19">
        <f t="shared" si="57"/>
        <v>31.026694040108175</v>
      </c>
      <c r="H280" s="20">
        <f t="shared" si="58"/>
        <v>27021072.260000005</v>
      </c>
      <c r="J280" s="38"/>
    </row>
    <row r="281" spans="1:10" ht="12.75" customHeight="1" x14ac:dyDescent="0.25">
      <c r="A281" s="24" t="s">
        <v>160</v>
      </c>
      <c r="B281" s="25" t="s">
        <v>4</v>
      </c>
      <c r="C281" s="26">
        <v>52365188.920000002</v>
      </c>
      <c r="D281" s="26">
        <v>132831977</v>
      </c>
      <c r="E281" s="26">
        <v>56306868.909999996</v>
      </c>
      <c r="F281" s="27">
        <f t="shared" si="56"/>
        <v>107.52729068928181</v>
      </c>
      <c r="G281" s="27">
        <f t="shared" si="57"/>
        <v>42.389543678929051</v>
      </c>
      <c r="H281" s="28">
        <f t="shared" si="58"/>
        <v>3941679.9899999946</v>
      </c>
      <c r="J281" s="38"/>
    </row>
    <row r="282" spans="1:10" ht="12.75" customHeight="1" x14ac:dyDescent="0.25">
      <c r="A282" s="24" t="s">
        <v>161</v>
      </c>
      <c r="B282" s="25" t="s">
        <v>313</v>
      </c>
      <c r="C282" s="26">
        <v>29891046.25</v>
      </c>
      <c r="D282" s="26">
        <v>219372184</v>
      </c>
      <c r="E282" s="26">
        <v>52970438.520000003</v>
      </c>
      <c r="F282" s="27">
        <f t="shared" si="56"/>
        <v>177.21172446414454</v>
      </c>
      <c r="G282" s="27">
        <f t="shared" si="57"/>
        <v>24.146378795225925</v>
      </c>
      <c r="H282" s="28">
        <f t="shared" si="58"/>
        <v>23079392.270000003</v>
      </c>
      <c r="J282" s="38"/>
    </row>
    <row r="283" spans="1:10" ht="12.75" customHeight="1" x14ac:dyDescent="0.25">
      <c r="A283" s="22" t="s">
        <v>247</v>
      </c>
      <c r="B283" s="17" t="s">
        <v>80</v>
      </c>
      <c r="C283" s="18">
        <v>142082033.28999999</v>
      </c>
      <c r="D283" s="18">
        <v>654450000</v>
      </c>
      <c r="E283" s="18">
        <v>320749032.82999998</v>
      </c>
      <c r="F283" s="19">
        <f t="shared" si="56"/>
        <v>225.74918545494586</v>
      </c>
      <c r="G283" s="19">
        <f t="shared" si="57"/>
        <v>49.010471820612729</v>
      </c>
      <c r="H283" s="20">
        <f t="shared" si="58"/>
        <v>178666999.53999999</v>
      </c>
      <c r="J283" s="38"/>
    </row>
    <row r="284" spans="1:10" ht="12.75" customHeight="1" x14ac:dyDescent="0.25">
      <c r="A284" s="24" t="s">
        <v>160</v>
      </c>
      <c r="B284" s="25" t="s">
        <v>4</v>
      </c>
      <c r="C284" s="26">
        <v>141798398.68000001</v>
      </c>
      <c r="D284" s="26">
        <v>347700000</v>
      </c>
      <c r="E284" s="26">
        <v>145746342.13999999</v>
      </c>
      <c r="F284" s="27">
        <f t="shared" si="56"/>
        <v>102.78419467127368</v>
      </c>
      <c r="G284" s="27">
        <f t="shared" si="57"/>
        <v>41.917268375035945</v>
      </c>
      <c r="H284" s="28">
        <f t="shared" si="58"/>
        <v>3947943.4599999785</v>
      </c>
      <c r="J284" s="38"/>
    </row>
    <row r="285" spans="1:10" ht="12.75" customHeight="1" x14ac:dyDescent="0.25">
      <c r="A285" s="24" t="s">
        <v>161</v>
      </c>
      <c r="B285" s="25" t="s">
        <v>313</v>
      </c>
      <c r="C285" s="26">
        <v>283634.61</v>
      </c>
      <c r="D285" s="26">
        <v>306750000</v>
      </c>
      <c r="E285" s="26">
        <v>175002690.69</v>
      </c>
      <c r="F285" s="27">
        <f t="shared" si="56"/>
        <v>61700.048061835616</v>
      </c>
      <c r="G285" s="27">
        <f t="shared" si="57"/>
        <v>57.05059191198044</v>
      </c>
      <c r="H285" s="28">
        <f t="shared" si="58"/>
        <v>174719056.07999998</v>
      </c>
      <c r="J285" s="38"/>
    </row>
    <row r="286" spans="1:10" ht="12.75" customHeight="1" x14ac:dyDescent="0.25">
      <c r="A286" s="22" t="s">
        <v>248</v>
      </c>
      <c r="B286" s="17" t="s">
        <v>81</v>
      </c>
      <c r="C286" s="18">
        <v>13664872.85</v>
      </c>
      <c r="D286" s="18">
        <v>33585000</v>
      </c>
      <c r="E286" s="18">
        <v>15635461.710000001</v>
      </c>
      <c r="F286" s="19">
        <f t="shared" si="56"/>
        <v>114.42083568307773</v>
      </c>
      <c r="G286" s="19">
        <f t="shared" si="57"/>
        <v>46.554895667708799</v>
      </c>
      <c r="H286" s="20">
        <f t="shared" si="58"/>
        <v>1970588.8600000013</v>
      </c>
      <c r="J286" s="38"/>
    </row>
    <row r="287" spans="1:10" ht="12.75" customHeight="1" x14ac:dyDescent="0.25">
      <c r="A287" s="24" t="s">
        <v>160</v>
      </c>
      <c r="B287" s="25" t="s">
        <v>4</v>
      </c>
      <c r="C287" s="26">
        <v>13286086.34</v>
      </c>
      <c r="D287" s="26">
        <v>33234000</v>
      </c>
      <c r="E287" s="26">
        <v>15155894.029999999</v>
      </c>
      <c r="F287" s="27">
        <f t="shared" si="56"/>
        <v>114.07342720911447</v>
      </c>
      <c r="G287" s="27">
        <f t="shared" si="57"/>
        <v>45.603580760666787</v>
      </c>
      <c r="H287" s="28">
        <f t="shared" si="58"/>
        <v>1869807.6899999995</v>
      </c>
      <c r="J287" s="38"/>
    </row>
    <row r="288" spans="1:10" ht="12.75" customHeight="1" x14ac:dyDescent="0.25">
      <c r="A288" s="24" t="s">
        <v>161</v>
      </c>
      <c r="B288" s="25" t="s">
        <v>313</v>
      </c>
      <c r="C288" s="26">
        <v>378786.51</v>
      </c>
      <c r="D288" s="26">
        <v>351000</v>
      </c>
      <c r="E288" s="26">
        <v>479567.68</v>
      </c>
      <c r="F288" s="27">
        <f t="shared" si="56"/>
        <v>126.60632502461611</v>
      </c>
      <c r="G288" s="27">
        <f t="shared" si="57"/>
        <v>136.62896866096867</v>
      </c>
      <c r="H288" s="28">
        <f t="shared" si="58"/>
        <v>100781.16999999998</v>
      </c>
      <c r="J288" s="38"/>
    </row>
    <row r="289" spans="1:10" ht="12.75" customHeight="1" x14ac:dyDescent="0.25">
      <c r="A289" s="22" t="s">
        <v>342</v>
      </c>
      <c r="B289" s="17" t="s">
        <v>49</v>
      </c>
      <c r="C289" s="18">
        <v>158646786.36000001</v>
      </c>
      <c r="D289" s="18">
        <v>1103021023</v>
      </c>
      <c r="E289" s="18">
        <v>186104937.80000001</v>
      </c>
      <c r="F289" s="27">
        <f t="shared" ref="F289:F303" si="59">IF(C289=0,"x",E289/C289*100)</f>
        <v>117.30772621998922</v>
      </c>
      <c r="G289" s="27">
        <f t="shared" ref="G289:G303" si="60">IF(D289=0,"x",E289/D289*100)</f>
        <v>16.872292904611303</v>
      </c>
      <c r="H289" s="28">
        <f t="shared" ref="H289:H303" si="61">+E289-C289</f>
        <v>27458151.439999998</v>
      </c>
      <c r="J289" s="38"/>
    </row>
    <row r="290" spans="1:10" ht="12.75" customHeight="1" x14ac:dyDescent="0.25">
      <c r="A290" s="24" t="s">
        <v>160</v>
      </c>
      <c r="B290" s="25" t="s">
        <v>4</v>
      </c>
      <c r="C290" s="26">
        <v>27749223.350000001</v>
      </c>
      <c r="D290" s="26">
        <v>306548258</v>
      </c>
      <c r="E290" s="26">
        <v>48301319.229999997</v>
      </c>
      <c r="F290" s="27">
        <f t="shared" si="59"/>
        <v>174.06367962366772</v>
      </c>
      <c r="G290" s="27">
        <f t="shared" si="60"/>
        <v>15.756514013529314</v>
      </c>
      <c r="H290" s="28">
        <f t="shared" si="61"/>
        <v>20552095.879999995</v>
      </c>
      <c r="J290" s="38"/>
    </row>
    <row r="291" spans="1:10" ht="12.75" customHeight="1" x14ac:dyDescent="0.25">
      <c r="A291" s="24" t="s">
        <v>161</v>
      </c>
      <c r="B291" s="25" t="s">
        <v>313</v>
      </c>
      <c r="C291" s="26">
        <v>130897563.01000001</v>
      </c>
      <c r="D291" s="26">
        <v>796472765</v>
      </c>
      <c r="E291" s="26">
        <v>137803618.56999999</v>
      </c>
      <c r="F291" s="27">
        <f t="shared" si="59"/>
        <v>105.27592370797032</v>
      </c>
      <c r="G291" s="27">
        <f t="shared" si="60"/>
        <v>17.301736434139087</v>
      </c>
      <c r="H291" s="28">
        <f t="shared" si="61"/>
        <v>6906055.5599999875</v>
      </c>
      <c r="J291" s="38"/>
    </row>
    <row r="292" spans="1:10" ht="12.75" customHeight="1" x14ac:dyDescent="0.25">
      <c r="A292" s="22" t="s">
        <v>343</v>
      </c>
      <c r="B292" s="17" t="s">
        <v>50</v>
      </c>
      <c r="C292" s="18">
        <v>7230760.4199999999</v>
      </c>
      <c r="D292" s="18">
        <v>17400000</v>
      </c>
      <c r="E292" s="18">
        <v>7089816.2599999998</v>
      </c>
      <c r="F292" s="27">
        <f t="shared" si="59"/>
        <v>98.050769880161511</v>
      </c>
      <c r="G292" s="27">
        <f t="shared" si="60"/>
        <v>40.74607045977011</v>
      </c>
      <c r="H292" s="28">
        <f t="shared" si="61"/>
        <v>-140944.16000000015</v>
      </c>
      <c r="J292" s="38"/>
    </row>
    <row r="293" spans="1:10" ht="12.75" customHeight="1" x14ac:dyDescent="0.25">
      <c r="A293" s="24" t="s">
        <v>160</v>
      </c>
      <c r="B293" s="25" t="s">
        <v>4</v>
      </c>
      <c r="C293" s="26">
        <v>7192568.9199999999</v>
      </c>
      <c r="D293" s="26">
        <v>16597000</v>
      </c>
      <c r="E293" s="26">
        <v>7089816.2599999998</v>
      </c>
      <c r="F293" s="27">
        <f t="shared" si="59"/>
        <v>98.571405277545807</v>
      </c>
      <c r="G293" s="27">
        <f t="shared" si="60"/>
        <v>42.717456528288245</v>
      </c>
      <c r="H293" s="28">
        <f t="shared" si="61"/>
        <v>-102752.66000000015</v>
      </c>
      <c r="J293" s="38"/>
    </row>
    <row r="294" spans="1:10" ht="12.75" customHeight="1" x14ac:dyDescent="0.25">
      <c r="A294" s="24" t="s">
        <v>161</v>
      </c>
      <c r="B294" s="25" t="s">
        <v>313</v>
      </c>
      <c r="C294" s="26">
        <v>38191.5</v>
      </c>
      <c r="D294" s="26">
        <v>803000</v>
      </c>
      <c r="E294" s="26"/>
      <c r="F294" s="27">
        <f t="shared" si="59"/>
        <v>0</v>
      </c>
      <c r="G294" s="27">
        <f t="shared" si="60"/>
        <v>0</v>
      </c>
      <c r="H294" s="28">
        <f t="shared" si="61"/>
        <v>-38191.5</v>
      </c>
      <c r="J294" s="38"/>
    </row>
    <row r="295" spans="1:10" ht="12.75" customHeight="1" x14ac:dyDescent="0.25">
      <c r="A295" s="22" t="s">
        <v>344</v>
      </c>
      <c r="B295" s="17" t="s">
        <v>51</v>
      </c>
      <c r="C295" s="18">
        <v>4276290.09</v>
      </c>
      <c r="D295" s="18">
        <v>12892500</v>
      </c>
      <c r="E295" s="18">
        <v>4643291.83</v>
      </c>
      <c r="F295" s="27">
        <f t="shared" si="59"/>
        <v>108.58224611230713</v>
      </c>
      <c r="G295" s="27">
        <f t="shared" si="60"/>
        <v>36.015449524917585</v>
      </c>
      <c r="H295" s="28">
        <f t="shared" si="61"/>
        <v>367001.74000000022</v>
      </c>
      <c r="J295" s="38"/>
    </row>
    <row r="296" spans="1:10" ht="12.75" customHeight="1" x14ac:dyDescent="0.25">
      <c r="A296" s="24" t="s">
        <v>160</v>
      </c>
      <c r="B296" s="25" t="s">
        <v>4</v>
      </c>
      <c r="C296" s="26">
        <v>4235796.46</v>
      </c>
      <c r="D296" s="26">
        <v>12522500</v>
      </c>
      <c r="E296" s="26">
        <v>4628961.43</v>
      </c>
      <c r="F296" s="27">
        <f t="shared" si="59"/>
        <v>109.28196087117934</v>
      </c>
      <c r="G296" s="27">
        <f t="shared" si="60"/>
        <v>36.965154162507488</v>
      </c>
      <c r="H296" s="28">
        <f t="shared" si="61"/>
        <v>393164.96999999974</v>
      </c>
      <c r="J296" s="38"/>
    </row>
    <row r="297" spans="1:10" ht="12.75" customHeight="1" x14ac:dyDescent="0.25">
      <c r="A297" s="24" t="s">
        <v>161</v>
      </c>
      <c r="B297" s="25" t="s">
        <v>313</v>
      </c>
      <c r="C297" s="26">
        <v>40493.629999999997</v>
      </c>
      <c r="D297" s="26">
        <v>370000</v>
      </c>
      <c r="E297" s="26">
        <v>14330.4</v>
      </c>
      <c r="F297" s="27">
        <f t="shared" si="59"/>
        <v>35.389269867877985</v>
      </c>
      <c r="G297" s="27">
        <f t="shared" si="60"/>
        <v>3.8730810810810814</v>
      </c>
      <c r="H297" s="28">
        <f t="shared" si="61"/>
        <v>-26163.229999999996</v>
      </c>
      <c r="J297" s="38"/>
    </row>
    <row r="298" spans="1:10" ht="12.75" customHeight="1" x14ac:dyDescent="0.25">
      <c r="A298" s="22" t="s">
        <v>345</v>
      </c>
      <c r="B298" s="17" t="s">
        <v>52</v>
      </c>
      <c r="C298" s="18">
        <v>3298157.49</v>
      </c>
      <c r="D298" s="18">
        <v>11515854</v>
      </c>
      <c r="E298" s="18">
        <v>3529010.44</v>
      </c>
      <c r="F298" s="27">
        <f t="shared" si="59"/>
        <v>106.99945198796435</v>
      </c>
      <c r="G298" s="27">
        <f t="shared" si="60"/>
        <v>30.644800116430794</v>
      </c>
      <c r="H298" s="28">
        <f t="shared" si="61"/>
        <v>230852.94999999972</v>
      </c>
      <c r="J298" s="38"/>
    </row>
    <row r="299" spans="1:10" ht="12.75" customHeight="1" x14ac:dyDescent="0.25">
      <c r="A299" s="24" t="s">
        <v>160</v>
      </c>
      <c r="B299" s="25" t="s">
        <v>4</v>
      </c>
      <c r="C299" s="26">
        <v>3295039.49</v>
      </c>
      <c r="D299" s="26">
        <v>9444468</v>
      </c>
      <c r="E299" s="26">
        <v>3526241.44</v>
      </c>
      <c r="F299" s="27">
        <f t="shared" si="59"/>
        <v>107.01666704455792</v>
      </c>
      <c r="G299" s="27">
        <f t="shared" si="60"/>
        <v>37.336580948762808</v>
      </c>
      <c r="H299" s="28">
        <f t="shared" si="61"/>
        <v>231201.94999999972</v>
      </c>
      <c r="J299" s="38"/>
    </row>
    <row r="300" spans="1:10" ht="12.75" customHeight="1" x14ac:dyDescent="0.25">
      <c r="A300" s="24" t="s">
        <v>161</v>
      </c>
      <c r="B300" s="25" t="s">
        <v>313</v>
      </c>
      <c r="C300" s="26">
        <v>3118</v>
      </c>
      <c r="D300" s="26">
        <v>2071386</v>
      </c>
      <c r="E300" s="26">
        <v>2769</v>
      </c>
      <c r="F300" s="27">
        <f t="shared" si="59"/>
        <v>88.806927517639508</v>
      </c>
      <c r="G300" s="27">
        <f t="shared" si="60"/>
        <v>0.13367860939486895</v>
      </c>
      <c r="H300" s="28">
        <f t="shared" si="61"/>
        <v>-349</v>
      </c>
      <c r="J300" s="38"/>
    </row>
    <row r="301" spans="1:10" ht="12.75" customHeight="1" x14ac:dyDescent="0.25">
      <c r="A301" s="22" t="s">
        <v>346</v>
      </c>
      <c r="B301" s="17" t="s">
        <v>347</v>
      </c>
      <c r="C301" s="18">
        <v>61853170.770000003</v>
      </c>
      <c r="D301" s="18">
        <v>297894984</v>
      </c>
      <c r="E301" s="18">
        <v>64837483.979999997</v>
      </c>
      <c r="F301" s="27">
        <f t="shared" si="59"/>
        <v>104.82483464121364</v>
      </c>
      <c r="G301" s="27">
        <f t="shared" si="60"/>
        <v>21.765215079955826</v>
      </c>
      <c r="H301" s="28">
        <f t="shared" si="61"/>
        <v>2984313.2099999934</v>
      </c>
      <c r="J301" s="38"/>
    </row>
    <row r="302" spans="1:10" ht="12.75" customHeight="1" x14ac:dyDescent="0.25">
      <c r="A302" s="24" t="s">
        <v>160</v>
      </c>
      <c r="B302" s="25" t="s">
        <v>4</v>
      </c>
      <c r="C302" s="26">
        <v>61523138.890000001</v>
      </c>
      <c r="D302" s="26">
        <v>287932565</v>
      </c>
      <c r="E302" s="26">
        <v>63826555.840000004</v>
      </c>
      <c r="F302" s="27">
        <f t="shared" si="59"/>
        <v>103.74398476989022</v>
      </c>
      <c r="G302" s="27">
        <f t="shared" si="60"/>
        <v>22.167188987463092</v>
      </c>
      <c r="H302" s="28">
        <f t="shared" si="61"/>
        <v>2303416.950000003</v>
      </c>
      <c r="J302" s="38"/>
    </row>
    <row r="303" spans="1:10" ht="12.75" customHeight="1" x14ac:dyDescent="0.25">
      <c r="A303" s="24" t="s">
        <v>161</v>
      </c>
      <c r="B303" s="25" t="s">
        <v>313</v>
      </c>
      <c r="C303" s="26">
        <v>330031.88</v>
      </c>
      <c r="D303" s="26">
        <v>9962419</v>
      </c>
      <c r="E303" s="26">
        <v>1010928.14</v>
      </c>
      <c r="F303" s="27">
        <f t="shared" si="59"/>
        <v>306.31226898443873</v>
      </c>
      <c r="G303" s="27">
        <f t="shared" si="60"/>
        <v>10.147416405593862</v>
      </c>
      <c r="H303" s="28">
        <f t="shared" si="61"/>
        <v>680896.26</v>
      </c>
      <c r="J303" s="38"/>
    </row>
    <row r="304" spans="1:10" ht="12.75" customHeight="1" x14ac:dyDescent="0.25">
      <c r="A304" s="22" t="s">
        <v>434</v>
      </c>
      <c r="B304" s="17" t="s">
        <v>435</v>
      </c>
      <c r="C304" s="26"/>
      <c r="D304" s="26">
        <v>63250000</v>
      </c>
      <c r="E304" s="26"/>
      <c r="F304" s="27" t="str">
        <f t="shared" ref="F304:F306" si="62">IF(C304=0,"x",E304/C304*100)</f>
        <v>x</v>
      </c>
      <c r="G304" s="27">
        <f t="shared" ref="G304:G306" si="63">IF(D304=0,"x",E304/D304*100)</f>
        <v>0</v>
      </c>
      <c r="H304" s="28">
        <f t="shared" ref="H304:H306" si="64">+E304-C304</f>
        <v>0</v>
      </c>
      <c r="J304" s="38"/>
    </row>
    <row r="305" spans="1:10" ht="12.75" customHeight="1" x14ac:dyDescent="0.25">
      <c r="A305" s="24" t="s">
        <v>160</v>
      </c>
      <c r="B305" s="25" t="s">
        <v>4</v>
      </c>
      <c r="C305" s="26"/>
      <c r="D305" s="26">
        <v>61250000</v>
      </c>
      <c r="E305" s="26"/>
      <c r="F305" s="27" t="str">
        <f t="shared" si="62"/>
        <v>x</v>
      </c>
      <c r="G305" s="27">
        <f t="shared" si="63"/>
        <v>0</v>
      </c>
      <c r="H305" s="28">
        <f t="shared" si="64"/>
        <v>0</v>
      </c>
      <c r="J305" s="38"/>
    </row>
    <row r="306" spans="1:10" ht="12.75" customHeight="1" x14ac:dyDescent="0.25">
      <c r="A306" s="24" t="s">
        <v>161</v>
      </c>
      <c r="B306" s="25" t="s">
        <v>313</v>
      </c>
      <c r="C306" s="26"/>
      <c r="D306" s="26">
        <v>2000000</v>
      </c>
      <c r="E306" s="26"/>
      <c r="F306" s="27" t="str">
        <f t="shared" si="62"/>
        <v>x</v>
      </c>
      <c r="G306" s="27">
        <f t="shared" si="63"/>
        <v>0</v>
      </c>
      <c r="H306" s="28">
        <f t="shared" si="64"/>
        <v>0</v>
      </c>
      <c r="J306" s="38"/>
    </row>
    <row r="307" spans="1:10" ht="12.75" customHeight="1" x14ac:dyDescent="0.25">
      <c r="A307" s="16" t="s">
        <v>249</v>
      </c>
      <c r="B307" s="17" t="s">
        <v>82</v>
      </c>
      <c r="C307" s="18">
        <v>9402883804.1000004</v>
      </c>
      <c r="D307" s="18">
        <v>23094959991</v>
      </c>
      <c r="E307" s="18">
        <v>10039841849</v>
      </c>
      <c r="F307" s="19">
        <f t="shared" si="56"/>
        <v>106.7740712123047</v>
      </c>
      <c r="G307" s="19">
        <f t="shared" si="57"/>
        <v>43.472003644572148</v>
      </c>
      <c r="H307" s="20">
        <f t="shared" si="58"/>
        <v>636958044.89999962</v>
      </c>
      <c r="J307" s="38"/>
    </row>
    <row r="308" spans="1:10" ht="12.75" customHeight="1" x14ac:dyDescent="0.25">
      <c r="A308" s="22" t="s">
        <v>250</v>
      </c>
      <c r="B308" s="17" t="s">
        <v>83</v>
      </c>
      <c r="C308" s="18">
        <v>5877837670.5200005</v>
      </c>
      <c r="D308" s="18">
        <v>14029340820</v>
      </c>
      <c r="E308" s="18">
        <v>6358065389.5900002</v>
      </c>
      <c r="F308" s="19">
        <f t="shared" si="56"/>
        <v>108.17014259305864</v>
      </c>
      <c r="G308" s="19">
        <f t="shared" si="57"/>
        <v>45.319772832990452</v>
      </c>
      <c r="H308" s="20">
        <f t="shared" si="58"/>
        <v>480227719.06999969</v>
      </c>
      <c r="J308" s="38"/>
    </row>
    <row r="309" spans="1:10" ht="12.75" customHeight="1" x14ac:dyDescent="0.25">
      <c r="A309" s="24" t="s">
        <v>160</v>
      </c>
      <c r="B309" s="25" t="s">
        <v>4</v>
      </c>
      <c r="C309" s="26">
        <v>5841233525.0299997</v>
      </c>
      <c r="D309" s="26">
        <v>13862313504</v>
      </c>
      <c r="E309" s="26">
        <v>6333277793.54</v>
      </c>
      <c r="F309" s="27">
        <f t="shared" si="56"/>
        <v>108.4236363158837</v>
      </c>
      <c r="G309" s="27">
        <f t="shared" si="57"/>
        <v>45.687018921571202</v>
      </c>
      <c r="H309" s="28">
        <f t="shared" si="58"/>
        <v>492044268.51000023</v>
      </c>
      <c r="J309" s="38"/>
    </row>
    <row r="310" spans="1:10" ht="12.75" customHeight="1" x14ac:dyDescent="0.25">
      <c r="A310" s="24" t="s">
        <v>161</v>
      </c>
      <c r="B310" s="25" t="s">
        <v>313</v>
      </c>
      <c r="C310" s="26">
        <v>36604145.490000002</v>
      </c>
      <c r="D310" s="26">
        <v>167027316</v>
      </c>
      <c r="E310" s="26">
        <v>24787596.050000001</v>
      </c>
      <c r="F310" s="27">
        <f t="shared" si="56"/>
        <v>67.718002204891789</v>
      </c>
      <c r="G310" s="27">
        <f t="shared" si="57"/>
        <v>14.840444451612933</v>
      </c>
      <c r="H310" s="28">
        <f t="shared" si="58"/>
        <v>-11816549.440000001</v>
      </c>
      <c r="J310" s="38"/>
    </row>
    <row r="311" spans="1:10" ht="12.75" customHeight="1" x14ac:dyDescent="0.25">
      <c r="A311" s="22" t="s">
        <v>251</v>
      </c>
      <c r="B311" s="17" t="s">
        <v>84</v>
      </c>
      <c r="C311" s="18">
        <v>2514801591.3200002</v>
      </c>
      <c r="D311" s="18">
        <v>6254038623</v>
      </c>
      <c r="E311" s="18">
        <v>2741818901.3099999</v>
      </c>
      <c r="F311" s="19">
        <f t="shared" si="56"/>
        <v>109.02724536096862</v>
      </c>
      <c r="G311" s="19">
        <f t="shared" si="57"/>
        <v>43.840773404030827</v>
      </c>
      <c r="H311" s="20">
        <f t="shared" si="58"/>
        <v>227017309.98999977</v>
      </c>
      <c r="J311" s="38"/>
    </row>
    <row r="312" spans="1:10" ht="12.75" customHeight="1" x14ac:dyDescent="0.25">
      <c r="A312" s="24" t="s">
        <v>160</v>
      </c>
      <c r="B312" s="25" t="s">
        <v>4</v>
      </c>
      <c r="C312" s="26">
        <v>2268218054.3200002</v>
      </c>
      <c r="D312" s="26">
        <v>4839305242</v>
      </c>
      <c r="E312" s="26">
        <v>2513828909.9200001</v>
      </c>
      <c r="F312" s="27">
        <f t="shared" si="56"/>
        <v>110.82836172352188</v>
      </c>
      <c r="G312" s="27">
        <f t="shared" si="57"/>
        <v>51.946070442150457</v>
      </c>
      <c r="H312" s="28">
        <f t="shared" si="58"/>
        <v>245610855.5999999</v>
      </c>
      <c r="J312" s="38"/>
    </row>
    <row r="313" spans="1:10" ht="12.75" customHeight="1" x14ac:dyDescent="0.25">
      <c r="A313" s="24" t="s">
        <v>161</v>
      </c>
      <c r="B313" s="25" t="s">
        <v>313</v>
      </c>
      <c r="C313" s="26">
        <v>246583537</v>
      </c>
      <c r="D313" s="26">
        <v>1414733381</v>
      </c>
      <c r="E313" s="26">
        <v>227989991.38999999</v>
      </c>
      <c r="F313" s="27">
        <f t="shared" si="56"/>
        <v>92.459534875598763</v>
      </c>
      <c r="G313" s="27">
        <f t="shared" si="57"/>
        <v>16.115403400522432</v>
      </c>
      <c r="H313" s="28">
        <f t="shared" si="58"/>
        <v>-18593545.610000014</v>
      </c>
      <c r="J313" s="38"/>
    </row>
    <row r="314" spans="1:10" ht="12.75" customHeight="1" x14ac:dyDescent="0.25">
      <c r="A314" s="22" t="s">
        <v>252</v>
      </c>
      <c r="B314" s="17" t="s">
        <v>85</v>
      </c>
      <c r="C314" s="18">
        <v>417018263.33999997</v>
      </c>
      <c r="D314" s="18">
        <v>1179149642</v>
      </c>
      <c r="E314" s="18">
        <v>484032017.80000001</v>
      </c>
      <c r="F314" s="19">
        <f t="shared" si="56"/>
        <v>116.06974090853257</v>
      </c>
      <c r="G314" s="19">
        <f t="shared" si="57"/>
        <v>41.049244350277306</v>
      </c>
      <c r="H314" s="20">
        <f t="shared" si="58"/>
        <v>67013754.460000038</v>
      </c>
      <c r="J314" s="38"/>
    </row>
    <row r="315" spans="1:10" ht="12.75" customHeight="1" x14ac:dyDescent="0.25">
      <c r="A315" s="24" t="s">
        <v>160</v>
      </c>
      <c r="B315" s="25" t="s">
        <v>4</v>
      </c>
      <c r="C315" s="26">
        <v>336581082.54000002</v>
      </c>
      <c r="D315" s="26">
        <v>836218812</v>
      </c>
      <c r="E315" s="26">
        <v>386925590.83999997</v>
      </c>
      <c r="F315" s="27">
        <f t="shared" si="56"/>
        <v>114.95761672642932</v>
      </c>
      <c r="G315" s="27">
        <f t="shared" si="57"/>
        <v>46.270854624112424</v>
      </c>
      <c r="H315" s="28">
        <f t="shared" si="58"/>
        <v>50344508.299999952</v>
      </c>
      <c r="J315" s="38"/>
    </row>
    <row r="316" spans="1:10" ht="12.75" customHeight="1" x14ac:dyDescent="0.25">
      <c r="A316" s="24" t="s">
        <v>161</v>
      </c>
      <c r="B316" s="25" t="s">
        <v>313</v>
      </c>
      <c r="C316" s="26">
        <v>80437180.799999997</v>
      </c>
      <c r="D316" s="26">
        <v>342930830</v>
      </c>
      <c r="E316" s="26">
        <v>97106426.959999993</v>
      </c>
      <c r="F316" s="27">
        <f t="shared" si="56"/>
        <v>120.72330978561597</v>
      </c>
      <c r="G316" s="27">
        <f t="shared" si="57"/>
        <v>28.316622031329175</v>
      </c>
      <c r="H316" s="28">
        <f t="shared" si="58"/>
        <v>16669246.159999996</v>
      </c>
      <c r="J316" s="38"/>
    </row>
    <row r="317" spans="1:10" ht="12.75" customHeight="1" x14ac:dyDescent="0.25">
      <c r="A317" s="22" t="s">
        <v>253</v>
      </c>
      <c r="B317" s="17" t="s">
        <v>86</v>
      </c>
      <c r="C317" s="18">
        <v>9174795.0199999996</v>
      </c>
      <c r="D317" s="18">
        <v>25359616</v>
      </c>
      <c r="E317" s="18">
        <v>9969996.4299999997</v>
      </c>
      <c r="F317" s="19">
        <f t="shared" si="56"/>
        <v>108.66723897663711</v>
      </c>
      <c r="G317" s="19">
        <f t="shared" si="57"/>
        <v>39.314461346733324</v>
      </c>
      <c r="H317" s="20">
        <f t="shared" si="58"/>
        <v>795201.41000000015</v>
      </c>
      <c r="J317" s="38"/>
    </row>
    <row r="318" spans="1:10" ht="12.75" customHeight="1" x14ac:dyDescent="0.25">
      <c r="A318" s="24" t="s">
        <v>160</v>
      </c>
      <c r="B318" s="25" t="s">
        <v>4</v>
      </c>
      <c r="C318" s="26">
        <v>8970978.6899999995</v>
      </c>
      <c r="D318" s="26">
        <v>24426116</v>
      </c>
      <c r="E318" s="26">
        <v>9969092.9299999997</v>
      </c>
      <c r="F318" s="27">
        <f t="shared" si="56"/>
        <v>111.12603512382215</v>
      </c>
      <c r="G318" s="27">
        <f t="shared" si="57"/>
        <v>40.81325467380897</v>
      </c>
      <c r="H318" s="28">
        <f t="shared" si="58"/>
        <v>998114.24000000022</v>
      </c>
      <c r="J318" s="38"/>
    </row>
    <row r="319" spans="1:10" ht="12.75" customHeight="1" x14ac:dyDescent="0.25">
      <c r="A319" s="24" t="s">
        <v>161</v>
      </c>
      <c r="B319" s="25" t="s">
        <v>313</v>
      </c>
      <c r="C319" s="26">
        <v>203816.33</v>
      </c>
      <c r="D319" s="26">
        <v>933500</v>
      </c>
      <c r="E319" s="26">
        <v>903.5</v>
      </c>
      <c r="F319" s="27">
        <f t="shared" si="56"/>
        <v>0.44329127111649991</v>
      </c>
      <c r="G319" s="27">
        <f t="shared" si="57"/>
        <v>9.6786288162828069E-2</v>
      </c>
      <c r="H319" s="28">
        <f t="shared" si="58"/>
        <v>-202912.83</v>
      </c>
      <c r="J319" s="38"/>
    </row>
    <row r="320" spans="1:10" ht="12.75" customHeight="1" x14ac:dyDescent="0.25">
      <c r="A320" s="22" t="s">
        <v>254</v>
      </c>
      <c r="B320" s="17" t="s">
        <v>87</v>
      </c>
      <c r="C320" s="18">
        <v>30150703.41</v>
      </c>
      <c r="D320" s="18">
        <v>92449444</v>
      </c>
      <c r="E320" s="18">
        <v>31371142.010000002</v>
      </c>
      <c r="F320" s="19">
        <f t="shared" si="56"/>
        <v>104.04779478410187</v>
      </c>
      <c r="G320" s="19">
        <f t="shared" si="57"/>
        <v>33.933294406832779</v>
      </c>
      <c r="H320" s="20">
        <f t="shared" si="58"/>
        <v>1220438.6000000015</v>
      </c>
      <c r="J320" s="38"/>
    </row>
    <row r="321" spans="1:10" ht="12.75" customHeight="1" x14ac:dyDescent="0.25">
      <c r="A321" s="24" t="s">
        <v>160</v>
      </c>
      <c r="B321" s="25" t="s">
        <v>4</v>
      </c>
      <c r="C321" s="26">
        <v>28515284.670000002</v>
      </c>
      <c r="D321" s="26">
        <v>84486281</v>
      </c>
      <c r="E321" s="26">
        <v>30986832.879999999</v>
      </c>
      <c r="F321" s="27">
        <f t="shared" si="56"/>
        <v>108.66745059220899</v>
      </c>
      <c r="G321" s="27">
        <f t="shared" si="57"/>
        <v>36.676762798921168</v>
      </c>
      <c r="H321" s="28">
        <f t="shared" si="58"/>
        <v>2471548.2099999972</v>
      </c>
      <c r="J321" s="38"/>
    </row>
    <row r="322" spans="1:10" ht="12.75" customHeight="1" x14ac:dyDescent="0.25">
      <c r="A322" s="24" t="s">
        <v>161</v>
      </c>
      <c r="B322" s="25" t="s">
        <v>313</v>
      </c>
      <c r="C322" s="26">
        <v>1635418.74</v>
      </c>
      <c r="D322" s="26">
        <v>7963163</v>
      </c>
      <c r="E322" s="26">
        <v>384309.13</v>
      </c>
      <c r="F322" s="27">
        <f t="shared" si="56"/>
        <v>23.499127202125617</v>
      </c>
      <c r="G322" s="27">
        <f t="shared" si="57"/>
        <v>4.8260864432889292</v>
      </c>
      <c r="H322" s="28">
        <f t="shared" si="58"/>
        <v>-1251109.6099999999</v>
      </c>
      <c r="J322" s="38"/>
    </row>
    <row r="323" spans="1:10" ht="12.75" customHeight="1" x14ac:dyDescent="0.25">
      <c r="A323" s="22" t="s">
        <v>255</v>
      </c>
      <c r="B323" s="17" t="s">
        <v>88</v>
      </c>
      <c r="C323" s="18">
        <v>267780063.31</v>
      </c>
      <c r="D323" s="18">
        <v>445804304</v>
      </c>
      <c r="E323" s="18">
        <v>109173972.04000001</v>
      </c>
      <c r="F323" s="19">
        <f t="shared" si="56"/>
        <v>40.770015022967918</v>
      </c>
      <c r="G323" s="19">
        <f t="shared" si="57"/>
        <v>24.489214451370575</v>
      </c>
      <c r="H323" s="20">
        <f t="shared" si="58"/>
        <v>-158606091.26999998</v>
      </c>
      <c r="J323" s="38"/>
    </row>
    <row r="324" spans="1:10" ht="12.75" customHeight="1" x14ac:dyDescent="0.25">
      <c r="A324" s="24" t="s">
        <v>160</v>
      </c>
      <c r="B324" s="25" t="s">
        <v>4</v>
      </c>
      <c r="C324" s="26">
        <v>92752718.859999999</v>
      </c>
      <c r="D324" s="26">
        <v>214803192</v>
      </c>
      <c r="E324" s="26">
        <v>75466329.109999999</v>
      </c>
      <c r="F324" s="27">
        <f t="shared" si="56"/>
        <v>81.362929343244488</v>
      </c>
      <c r="G324" s="27">
        <f t="shared" si="57"/>
        <v>35.132778245678956</v>
      </c>
      <c r="H324" s="28">
        <f t="shared" si="58"/>
        <v>-17286389.75</v>
      </c>
      <c r="J324" s="38"/>
    </row>
    <row r="325" spans="1:10" ht="12.75" customHeight="1" x14ac:dyDescent="0.25">
      <c r="A325" s="24" t="s">
        <v>161</v>
      </c>
      <c r="B325" s="25" t="s">
        <v>313</v>
      </c>
      <c r="C325" s="26">
        <v>175027344.44999999</v>
      </c>
      <c r="D325" s="26">
        <v>231001112</v>
      </c>
      <c r="E325" s="26">
        <v>33707642.93</v>
      </c>
      <c r="F325" s="27">
        <f t="shared" si="56"/>
        <v>19.258501027894674</v>
      </c>
      <c r="G325" s="27">
        <f t="shared" si="57"/>
        <v>14.591982972791923</v>
      </c>
      <c r="H325" s="28">
        <f t="shared" si="58"/>
        <v>-141319701.51999998</v>
      </c>
      <c r="J325" s="38"/>
    </row>
    <row r="326" spans="1:10" ht="12.75" customHeight="1" x14ac:dyDescent="0.25">
      <c r="A326" s="22" t="s">
        <v>256</v>
      </c>
      <c r="B326" s="17" t="s">
        <v>89</v>
      </c>
      <c r="C326" s="18">
        <v>12093903.109999999</v>
      </c>
      <c r="D326" s="18">
        <v>27135936</v>
      </c>
      <c r="E326" s="18">
        <v>12701932.91</v>
      </c>
      <c r="F326" s="19">
        <f t="shared" si="56"/>
        <v>105.02757293877478</v>
      </c>
      <c r="G326" s="19">
        <f t="shared" si="57"/>
        <v>46.808530614164184</v>
      </c>
      <c r="H326" s="20">
        <f t="shared" si="58"/>
        <v>608029.80000000075</v>
      </c>
      <c r="J326" s="38"/>
    </row>
    <row r="327" spans="1:10" ht="12.75" customHeight="1" x14ac:dyDescent="0.25">
      <c r="A327" s="24" t="s">
        <v>160</v>
      </c>
      <c r="B327" s="25" t="s">
        <v>4</v>
      </c>
      <c r="C327" s="26">
        <v>12042580.91</v>
      </c>
      <c r="D327" s="26">
        <v>26996061</v>
      </c>
      <c r="E327" s="26">
        <v>12678192.07</v>
      </c>
      <c r="F327" s="27">
        <f t="shared" si="56"/>
        <v>105.27803105289661</v>
      </c>
      <c r="G327" s="27">
        <f t="shared" si="57"/>
        <v>46.963118323076834</v>
      </c>
      <c r="H327" s="28">
        <f t="shared" si="58"/>
        <v>635611.16000000015</v>
      </c>
      <c r="J327" s="38"/>
    </row>
    <row r="328" spans="1:10" ht="12.75" customHeight="1" x14ac:dyDescent="0.25">
      <c r="A328" s="24" t="s">
        <v>161</v>
      </c>
      <c r="B328" s="25" t="s">
        <v>313</v>
      </c>
      <c r="C328" s="26">
        <v>51322.2</v>
      </c>
      <c r="D328" s="26">
        <v>139875</v>
      </c>
      <c r="E328" s="26">
        <v>23740.84</v>
      </c>
      <c r="F328" s="27">
        <f t="shared" si="56"/>
        <v>46.258422281196054</v>
      </c>
      <c r="G328" s="27">
        <f t="shared" si="57"/>
        <v>16.97289722966935</v>
      </c>
      <c r="H328" s="28">
        <f t="shared" si="58"/>
        <v>-27581.359999999997</v>
      </c>
      <c r="J328" s="38"/>
    </row>
    <row r="329" spans="1:10" ht="12.75" customHeight="1" x14ac:dyDescent="0.25">
      <c r="A329" s="22" t="s">
        <v>257</v>
      </c>
      <c r="B329" s="17" t="s">
        <v>90</v>
      </c>
      <c r="C329" s="18">
        <v>36640851.969999999</v>
      </c>
      <c r="D329" s="18">
        <v>181165352</v>
      </c>
      <c r="E329" s="18">
        <v>50021483.710000001</v>
      </c>
      <c r="F329" s="19">
        <f t="shared" si="56"/>
        <v>136.51834228897161</v>
      </c>
      <c r="G329" s="19">
        <f t="shared" si="57"/>
        <v>27.610954941317917</v>
      </c>
      <c r="H329" s="20">
        <f t="shared" si="58"/>
        <v>13380631.740000002</v>
      </c>
      <c r="J329" s="38"/>
    </row>
    <row r="330" spans="1:10" ht="12.75" customHeight="1" x14ac:dyDescent="0.25">
      <c r="A330" s="24" t="s">
        <v>160</v>
      </c>
      <c r="B330" s="25" t="s">
        <v>4</v>
      </c>
      <c r="C330" s="26">
        <v>22741355.300000001</v>
      </c>
      <c r="D330" s="26">
        <v>58446766</v>
      </c>
      <c r="E330" s="26">
        <v>26132486.079999998</v>
      </c>
      <c r="F330" s="27">
        <f t="shared" si="56"/>
        <v>114.91173562553678</v>
      </c>
      <c r="G330" s="27">
        <f t="shared" si="57"/>
        <v>44.711603170652758</v>
      </c>
      <c r="H330" s="28">
        <f t="shared" si="58"/>
        <v>3391130.7799999975</v>
      </c>
      <c r="J330" s="38"/>
    </row>
    <row r="331" spans="1:10" ht="12.75" customHeight="1" x14ac:dyDescent="0.25">
      <c r="A331" s="24" t="s">
        <v>161</v>
      </c>
      <c r="B331" s="25" t="s">
        <v>313</v>
      </c>
      <c r="C331" s="26">
        <v>13899496.67</v>
      </c>
      <c r="D331" s="26">
        <v>122718586</v>
      </c>
      <c r="E331" s="26">
        <v>23888997.629999999</v>
      </c>
      <c r="F331" s="27">
        <f t="shared" si="56"/>
        <v>171.86951583333845</v>
      </c>
      <c r="G331" s="27">
        <f t="shared" si="57"/>
        <v>19.46648703237177</v>
      </c>
      <c r="H331" s="28">
        <f t="shared" si="58"/>
        <v>9989500.959999999</v>
      </c>
      <c r="J331" s="38"/>
    </row>
    <row r="332" spans="1:10" ht="12.75" customHeight="1" x14ac:dyDescent="0.25">
      <c r="A332" s="22" t="s">
        <v>258</v>
      </c>
      <c r="B332" s="17" t="s">
        <v>91</v>
      </c>
      <c r="C332" s="18">
        <v>15575520.24</v>
      </c>
      <c r="D332" s="18">
        <v>48283415</v>
      </c>
      <c r="E332" s="18">
        <v>18854764.82</v>
      </c>
      <c r="F332" s="19">
        <f t="shared" si="56"/>
        <v>121.05383659403213</v>
      </c>
      <c r="G332" s="19">
        <f t="shared" si="57"/>
        <v>39.050189014178052</v>
      </c>
      <c r="H332" s="20">
        <f t="shared" si="58"/>
        <v>3279244.58</v>
      </c>
      <c r="J332" s="38"/>
    </row>
    <row r="333" spans="1:10" ht="12.75" customHeight="1" x14ac:dyDescent="0.25">
      <c r="A333" s="24" t="s">
        <v>160</v>
      </c>
      <c r="B333" s="25" t="s">
        <v>4</v>
      </c>
      <c r="C333" s="26">
        <v>15543570.74</v>
      </c>
      <c r="D333" s="26">
        <v>47415415</v>
      </c>
      <c r="E333" s="26">
        <v>18834708.77</v>
      </c>
      <c r="F333" s="27">
        <f t="shared" si="56"/>
        <v>121.17362918116716</v>
      </c>
      <c r="G333" s="27">
        <f t="shared" si="57"/>
        <v>39.722754235094222</v>
      </c>
      <c r="H333" s="28">
        <f t="shared" si="58"/>
        <v>3291138.0299999993</v>
      </c>
      <c r="J333" s="38"/>
    </row>
    <row r="334" spans="1:10" ht="12.75" customHeight="1" x14ac:dyDescent="0.25">
      <c r="A334" s="24" t="s">
        <v>161</v>
      </c>
      <c r="B334" s="25" t="s">
        <v>313</v>
      </c>
      <c r="C334" s="26">
        <v>31949.5</v>
      </c>
      <c r="D334" s="26">
        <v>868000</v>
      </c>
      <c r="E334" s="26">
        <v>20056.05</v>
      </c>
      <c r="F334" s="27">
        <f t="shared" si="56"/>
        <v>62.77422181880781</v>
      </c>
      <c r="G334" s="27">
        <f t="shared" si="57"/>
        <v>2.3106048387096774</v>
      </c>
      <c r="H334" s="28">
        <f t="shared" si="58"/>
        <v>-11893.45</v>
      </c>
      <c r="J334" s="38"/>
    </row>
    <row r="335" spans="1:10" ht="12.75" customHeight="1" x14ac:dyDescent="0.25">
      <c r="A335" s="22" t="s">
        <v>259</v>
      </c>
      <c r="B335" s="17" t="s">
        <v>92</v>
      </c>
      <c r="C335" s="18">
        <v>9848543.7300000004</v>
      </c>
      <c r="D335" s="18">
        <v>26378482</v>
      </c>
      <c r="E335" s="18">
        <v>9347547.4600000009</v>
      </c>
      <c r="F335" s="19">
        <f t="shared" si="56"/>
        <v>94.912991364663412</v>
      </c>
      <c r="G335" s="19">
        <f t="shared" si="57"/>
        <v>35.436259978872172</v>
      </c>
      <c r="H335" s="20">
        <f t="shared" si="58"/>
        <v>-500996.26999999955</v>
      </c>
      <c r="J335" s="38"/>
    </row>
    <row r="336" spans="1:10" ht="12.75" customHeight="1" x14ac:dyDescent="0.25">
      <c r="A336" s="24" t="s">
        <v>160</v>
      </c>
      <c r="B336" s="25" t="s">
        <v>4</v>
      </c>
      <c r="C336" s="26">
        <v>9636207.0299999993</v>
      </c>
      <c r="D336" s="26">
        <v>25743882</v>
      </c>
      <c r="E336" s="26">
        <v>9286966.7100000009</v>
      </c>
      <c r="F336" s="27">
        <f t="shared" si="56"/>
        <v>96.375749100110426</v>
      </c>
      <c r="G336" s="27">
        <f t="shared" si="57"/>
        <v>36.074461147701037</v>
      </c>
      <c r="H336" s="28">
        <f t="shared" si="58"/>
        <v>-349240.31999999844</v>
      </c>
      <c r="J336" s="38"/>
    </row>
    <row r="337" spans="1:10" ht="12.75" customHeight="1" x14ac:dyDescent="0.25">
      <c r="A337" s="24" t="s">
        <v>161</v>
      </c>
      <c r="B337" s="25" t="s">
        <v>313</v>
      </c>
      <c r="C337" s="26">
        <v>212336.7</v>
      </c>
      <c r="D337" s="26">
        <v>634600</v>
      </c>
      <c r="E337" s="26">
        <v>60580.75</v>
      </c>
      <c r="F337" s="27">
        <f t="shared" si="56"/>
        <v>28.53051309547525</v>
      </c>
      <c r="G337" s="27">
        <f t="shared" si="57"/>
        <v>9.5462890009454782</v>
      </c>
      <c r="H337" s="28">
        <f t="shared" si="58"/>
        <v>-151755.95000000001</v>
      </c>
      <c r="J337" s="38"/>
    </row>
    <row r="338" spans="1:10" ht="12.75" customHeight="1" x14ac:dyDescent="0.25">
      <c r="A338" s="22" t="s">
        <v>260</v>
      </c>
      <c r="B338" s="17" t="s">
        <v>93</v>
      </c>
      <c r="C338" s="18">
        <v>14175081.109999999</v>
      </c>
      <c r="D338" s="18">
        <v>58115506</v>
      </c>
      <c r="E338" s="18">
        <v>19211606.989999998</v>
      </c>
      <c r="F338" s="19">
        <f t="shared" si="56"/>
        <v>135.53084346337118</v>
      </c>
      <c r="G338" s="19">
        <f t="shared" si="57"/>
        <v>33.057626634103464</v>
      </c>
      <c r="H338" s="20">
        <f t="shared" si="58"/>
        <v>5036525.879999999</v>
      </c>
      <c r="J338" s="38"/>
    </row>
    <row r="339" spans="1:10" ht="12.75" customHeight="1" x14ac:dyDescent="0.25">
      <c r="A339" s="24" t="s">
        <v>160</v>
      </c>
      <c r="B339" s="25" t="s">
        <v>4</v>
      </c>
      <c r="C339" s="26">
        <v>14127075.369999999</v>
      </c>
      <c r="D339" s="26">
        <v>54705067</v>
      </c>
      <c r="E339" s="26">
        <v>16968732.280000001</v>
      </c>
      <c r="F339" s="27">
        <f t="shared" si="56"/>
        <v>120.11496955721277</v>
      </c>
      <c r="G339" s="27">
        <f t="shared" si="57"/>
        <v>31.018575080074395</v>
      </c>
      <c r="H339" s="28">
        <f t="shared" si="58"/>
        <v>2841656.910000002</v>
      </c>
      <c r="J339" s="38"/>
    </row>
    <row r="340" spans="1:10" ht="12.75" customHeight="1" x14ac:dyDescent="0.25">
      <c r="A340" s="24" t="s">
        <v>161</v>
      </c>
      <c r="B340" s="25" t="s">
        <v>313</v>
      </c>
      <c r="C340" s="26">
        <v>48005.74</v>
      </c>
      <c r="D340" s="26">
        <v>3410439</v>
      </c>
      <c r="E340" s="26">
        <v>2242874.71</v>
      </c>
      <c r="F340" s="27">
        <f t="shared" si="56"/>
        <v>4672.0969409074833</v>
      </c>
      <c r="G340" s="27">
        <f t="shared" si="57"/>
        <v>65.7649853875117</v>
      </c>
      <c r="H340" s="28">
        <f t="shared" si="58"/>
        <v>2194868.9699999997</v>
      </c>
      <c r="J340" s="38"/>
    </row>
    <row r="341" spans="1:10" ht="12.75" customHeight="1" x14ac:dyDescent="0.25">
      <c r="A341" s="22" t="s">
        <v>261</v>
      </c>
      <c r="B341" s="17" t="s">
        <v>94</v>
      </c>
      <c r="C341" s="18">
        <v>51773134.799999997</v>
      </c>
      <c r="D341" s="18">
        <v>346797109</v>
      </c>
      <c r="E341" s="18">
        <v>54427253.170000002</v>
      </c>
      <c r="F341" s="19">
        <f t="shared" si="56"/>
        <v>105.12643937874901</v>
      </c>
      <c r="G341" s="19">
        <f t="shared" si="57"/>
        <v>15.694263809448309</v>
      </c>
      <c r="H341" s="20">
        <f t="shared" si="58"/>
        <v>2654118.3700000048</v>
      </c>
      <c r="J341" s="38"/>
    </row>
    <row r="342" spans="1:10" ht="12.75" customHeight="1" x14ac:dyDescent="0.25">
      <c r="A342" s="24" t="s">
        <v>160</v>
      </c>
      <c r="B342" s="25" t="s">
        <v>4</v>
      </c>
      <c r="C342" s="26">
        <v>50875314.039999999</v>
      </c>
      <c r="D342" s="26">
        <v>345378229</v>
      </c>
      <c r="E342" s="26">
        <v>54148974.18</v>
      </c>
      <c r="F342" s="27">
        <f t="shared" si="56"/>
        <v>106.43467308609856</v>
      </c>
      <c r="G342" s="27">
        <f t="shared" si="57"/>
        <v>15.678166610785418</v>
      </c>
      <c r="H342" s="28">
        <f t="shared" si="58"/>
        <v>3273660.1400000006</v>
      </c>
      <c r="J342" s="38"/>
    </row>
    <row r="343" spans="1:10" ht="12.75" customHeight="1" x14ac:dyDescent="0.25">
      <c r="A343" s="24" t="s">
        <v>161</v>
      </c>
      <c r="B343" s="25" t="s">
        <v>313</v>
      </c>
      <c r="C343" s="26">
        <v>897820.76</v>
      </c>
      <c r="D343" s="26">
        <v>1418880</v>
      </c>
      <c r="E343" s="26">
        <v>278278.99</v>
      </c>
      <c r="F343" s="27">
        <f t="shared" si="56"/>
        <v>30.994938232437399</v>
      </c>
      <c r="G343" s="27">
        <f t="shared" si="57"/>
        <v>19.612581049842127</v>
      </c>
      <c r="H343" s="28">
        <f t="shared" si="58"/>
        <v>-619541.77</v>
      </c>
      <c r="J343" s="38"/>
    </row>
    <row r="344" spans="1:10" ht="12.75" customHeight="1" x14ac:dyDescent="0.25">
      <c r="A344" s="22" t="s">
        <v>262</v>
      </c>
      <c r="B344" s="17" t="s">
        <v>95</v>
      </c>
      <c r="C344" s="18">
        <v>22475479.550000001</v>
      </c>
      <c r="D344" s="18">
        <v>83483828</v>
      </c>
      <c r="E344" s="18">
        <v>31220907.010000002</v>
      </c>
      <c r="F344" s="19">
        <f t="shared" ref="F344:F411" si="65">IF(C344=0,"x",E344/C344*100)</f>
        <v>138.91097157924713</v>
      </c>
      <c r="G344" s="19">
        <f t="shared" ref="G344:G411" si="66">IF(D344=0,"x",E344/D344*100)</f>
        <v>37.397550828646722</v>
      </c>
      <c r="H344" s="20">
        <f t="shared" ref="H344:H412" si="67">+E344-C344</f>
        <v>8745427.4600000009</v>
      </c>
      <c r="J344" s="38"/>
    </row>
    <row r="345" spans="1:10" ht="12.75" customHeight="1" x14ac:dyDescent="0.25">
      <c r="A345" s="24" t="s">
        <v>160</v>
      </c>
      <c r="B345" s="25" t="s">
        <v>4</v>
      </c>
      <c r="C345" s="26">
        <v>22303359.850000001</v>
      </c>
      <c r="D345" s="26">
        <v>82584995</v>
      </c>
      <c r="E345" s="26">
        <v>31205212.010000002</v>
      </c>
      <c r="F345" s="27">
        <f t="shared" si="65"/>
        <v>139.91260608208319</v>
      </c>
      <c r="G345" s="27">
        <f t="shared" si="66"/>
        <v>37.78557110768125</v>
      </c>
      <c r="H345" s="28">
        <f t="shared" si="67"/>
        <v>8901852.1600000001</v>
      </c>
      <c r="J345" s="38"/>
    </row>
    <row r="346" spans="1:10" ht="12.75" customHeight="1" x14ac:dyDescent="0.25">
      <c r="A346" s="24" t="s">
        <v>161</v>
      </c>
      <c r="B346" s="25" t="s">
        <v>313</v>
      </c>
      <c r="C346" s="26">
        <v>172119.7</v>
      </c>
      <c r="D346" s="26">
        <v>898833</v>
      </c>
      <c r="E346" s="26">
        <v>15695</v>
      </c>
      <c r="F346" s="27">
        <f t="shared" si="65"/>
        <v>9.1186540529643025</v>
      </c>
      <c r="G346" s="27">
        <f t="shared" si="66"/>
        <v>1.7461530673662402</v>
      </c>
      <c r="H346" s="28">
        <f t="shared" si="67"/>
        <v>-156424.70000000001</v>
      </c>
      <c r="J346" s="38"/>
    </row>
    <row r="347" spans="1:10" ht="12.75" customHeight="1" x14ac:dyDescent="0.25">
      <c r="A347" s="22" t="s">
        <v>428</v>
      </c>
      <c r="B347" s="17" t="s">
        <v>429</v>
      </c>
      <c r="C347" s="18">
        <v>123538202.67</v>
      </c>
      <c r="D347" s="18">
        <v>297457914</v>
      </c>
      <c r="E347" s="18">
        <v>109624933.75</v>
      </c>
      <c r="F347" s="27">
        <f t="shared" ref="F347:F349" si="68">IF(C347=0,"x",E347/C347*100)</f>
        <v>88.737679018072114</v>
      </c>
      <c r="G347" s="27">
        <f t="shared" ref="G347:G349" si="69">IF(D347=0,"x",E347/D347*100)</f>
        <v>36.85393078834003</v>
      </c>
      <c r="H347" s="28">
        <f t="shared" ref="H347:H349" si="70">+E347-C347</f>
        <v>-13913268.920000002</v>
      </c>
      <c r="J347" s="38"/>
    </row>
    <row r="348" spans="1:10" ht="12.75" customHeight="1" x14ac:dyDescent="0.25">
      <c r="A348" s="24" t="s">
        <v>160</v>
      </c>
      <c r="B348" s="25" t="s">
        <v>4</v>
      </c>
      <c r="C348" s="26">
        <v>123538202.67</v>
      </c>
      <c r="D348" s="26">
        <v>294997914</v>
      </c>
      <c r="E348" s="26">
        <v>109471908.75</v>
      </c>
      <c r="F348" s="27">
        <f t="shared" si="68"/>
        <v>88.613810452160763</v>
      </c>
      <c r="G348" s="27">
        <f t="shared" si="69"/>
        <v>37.109384017542581</v>
      </c>
      <c r="H348" s="28">
        <f t="shared" si="70"/>
        <v>-14066293.920000002</v>
      </c>
      <c r="J348" s="38"/>
    </row>
    <row r="349" spans="1:10" ht="12.75" customHeight="1" x14ac:dyDescent="0.25">
      <c r="A349" s="24" t="s">
        <v>161</v>
      </c>
      <c r="B349" s="25" t="s">
        <v>313</v>
      </c>
      <c r="C349" s="26"/>
      <c r="D349" s="26">
        <v>2460000</v>
      </c>
      <c r="E349" s="26">
        <v>153025</v>
      </c>
      <c r="F349" s="27" t="str">
        <f t="shared" si="68"/>
        <v>x</v>
      </c>
      <c r="G349" s="27">
        <f t="shared" si="69"/>
        <v>6.220528455284553</v>
      </c>
      <c r="H349" s="28">
        <f t="shared" si="70"/>
        <v>153025</v>
      </c>
      <c r="J349" s="38"/>
    </row>
    <row r="350" spans="1:10" ht="12.75" customHeight="1" x14ac:dyDescent="0.25">
      <c r="A350" s="16" t="s">
        <v>263</v>
      </c>
      <c r="B350" s="17" t="s">
        <v>388</v>
      </c>
      <c r="C350" s="18">
        <v>30508578856.110001</v>
      </c>
      <c r="D350" s="18">
        <v>58175533921</v>
      </c>
      <c r="E350" s="18">
        <v>27768176773.580002</v>
      </c>
      <c r="F350" s="19">
        <f t="shared" si="65"/>
        <v>91.017601654096154</v>
      </c>
      <c r="G350" s="19">
        <f t="shared" si="66"/>
        <v>47.731709366497697</v>
      </c>
      <c r="H350" s="20">
        <f t="shared" si="67"/>
        <v>-2740402082.5299988</v>
      </c>
      <c r="J350" s="38"/>
    </row>
    <row r="351" spans="1:10" ht="12.75" customHeight="1" x14ac:dyDescent="0.25">
      <c r="A351" s="22" t="s">
        <v>264</v>
      </c>
      <c r="B351" s="17" t="s">
        <v>389</v>
      </c>
      <c r="C351" s="18">
        <v>859935478.13</v>
      </c>
      <c r="D351" s="18">
        <v>2750451543</v>
      </c>
      <c r="E351" s="18">
        <v>913421948.32000005</v>
      </c>
      <c r="F351" s="19">
        <f t="shared" si="65"/>
        <v>106.21982364378206</v>
      </c>
      <c r="G351" s="19">
        <f t="shared" si="66"/>
        <v>33.209890595771171</v>
      </c>
      <c r="H351" s="20">
        <f t="shared" si="67"/>
        <v>53486470.190000057</v>
      </c>
      <c r="J351" s="38"/>
    </row>
    <row r="352" spans="1:10" ht="12.75" customHeight="1" x14ac:dyDescent="0.25">
      <c r="A352" s="24" t="s">
        <v>160</v>
      </c>
      <c r="B352" s="25" t="s">
        <v>4</v>
      </c>
      <c r="C352" s="26">
        <v>859030526.79999995</v>
      </c>
      <c r="D352" s="26">
        <v>2685058561</v>
      </c>
      <c r="E352" s="26">
        <v>912227849.23000002</v>
      </c>
      <c r="F352" s="27">
        <f t="shared" si="65"/>
        <v>106.19271618066554</v>
      </c>
      <c r="G352" s="27">
        <f t="shared" si="66"/>
        <v>33.974225459360476</v>
      </c>
      <c r="H352" s="28">
        <f t="shared" si="67"/>
        <v>53197322.430000067</v>
      </c>
      <c r="J352" s="38"/>
    </row>
    <row r="353" spans="1:10" ht="12.75" customHeight="1" x14ac:dyDescent="0.25">
      <c r="A353" s="24" t="s">
        <v>161</v>
      </c>
      <c r="B353" s="25" t="s">
        <v>313</v>
      </c>
      <c r="C353" s="26">
        <v>904951.33</v>
      </c>
      <c r="D353" s="26">
        <v>65392982</v>
      </c>
      <c r="E353" s="26">
        <v>1194099.0900000001</v>
      </c>
      <c r="F353" s="27">
        <f t="shared" si="65"/>
        <v>131.95174706246357</v>
      </c>
      <c r="G353" s="27">
        <f t="shared" si="66"/>
        <v>1.8260355369632786</v>
      </c>
      <c r="H353" s="28">
        <f t="shared" si="67"/>
        <v>289147.76000000013</v>
      </c>
      <c r="J353" s="38"/>
    </row>
    <row r="354" spans="1:10" ht="12.75" customHeight="1" x14ac:dyDescent="0.25">
      <c r="A354" s="22" t="s">
        <v>265</v>
      </c>
      <c r="B354" s="17" t="s">
        <v>96</v>
      </c>
      <c r="C354" s="18">
        <v>22621863177.709999</v>
      </c>
      <c r="D354" s="18">
        <v>47215337069</v>
      </c>
      <c r="E354" s="18">
        <v>23466291444.150002</v>
      </c>
      <c r="F354" s="19">
        <f t="shared" si="65"/>
        <v>103.73279716089894</v>
      </c>
      <c r="G354" s="19">
        <f t="shared" si="66"/>
        <v>49.700569562505947</v>
      </c>
      <c r="H354" s="20">
        <f t="shared" si="67"/>
        <v>844428266.44000244</v>
      </c>
      <c r="J354" s="38"/>
    </row>
    <row r="355" spans="1:10" ht="12.75" customHeight="1" x14ac:dyDescent="0.25">
      <c r="A355" s="24" t="s">
        <v>160</v>
      </c>
      <c r="B355" s="25" t="s">
        <v>4</v>
      </c>
      <c r="C355" s="26">
        <v>22608874565.709999</v>
      </c>
      <c r="D355" s="26">
        <v>47118712069</v>
      </c>
      <c r="E355" s="26">
        <v>23432245143.919998</v>
      </c>
      <c r="F355" s="27">
        <f t="shared" si="65"/>
        <v>103.64180258427712</v>
      </c>
      <c r="G355" s="27">
        <f t="shared" si="66"/>
        <v>49.730232671907793</v>
      </c>
      <c r="H355" s="28">
        <f t="shared" si="67"/>
        <v>823370578.20999908</v>
      </c>
      <c r="J355" s="38"/>
    </row>
    <row r="356" spans="1:10" ht="12.75" customHeight="1" x14ac:dyDescent="0.25">
      <c r="A356" s="24" t="s">
        <v>161</v>
      </c>
      <c r="B356" s="25" t="s">
        <v>313</v>
      </c>
      <c r="C356" s="26">
        <v>12988612</v>
      </c>
      <c r="D356" s="26">
        <v>96625000</v>
      </c>
      <c r="E356" s="26">
        <v>34046300.229999997</v>
      </c>
      <c r="F356" s="27">
        <f t="shared" si="65"/>
        <v>262.12423798632216</v>
      </c>
      <c r="G356" s="27">
        <f t="shared" si="66"/>
        <v>35.235498297542037</v>
      </c>
      <c r="H356" s="28">
        <f t="shared" si="67"/>
        <v>21057688.229999997</v>
      </c>
      <c r="J356" s="38"/>
    </row>
    <row r="357" spans="1:10" ht="12.75" customHeight="1" x14ac:dyDescent="0.25">
      <c r="A357" s="22" t="s">
        <v>266</v>
      </c>
      <c r="B357" s="17" t="s">
        <v>97</v>
      </c>
      <c r="C357" s="18">
        <v>4946702348.1899996</v>
      </c>
      <c r="D357" s="18">
        <v>2963915438</v>
      </c>
      <c r="E357" s="18">
        <v>1264058921.75</v>
      </c>
      <c r="F357" s="19">
        <f t="shared" si="65"/>
        <v>25.553567463231737</v>
      </c>
      <c r="G357" s="19">
        <f t="shared" si="66"/>
        <v>42.64827887947321</v>
      </c>
      <c r="H357" s="20">
        <f t="shared" si="67"/>
        <v>-3682643426.4399996</v>
      </c>
      <c r="J357" s="38"/>
    </row>
    <row r="358" spans="1:10" ht="12.75" customHeight="1" x14ac:dyDescent="0.25">
      <c r="A358" s="24" t="s">
        <v>160</v>
      </c>
      <c r="B358" s="25" t="s">
        <v>4</v>
      </c>
      <c r="C358" s="26">
        <v>4944875836.3900003</v>
      </c>
      <c r="D358" s="26">
        <v>2942592438</v>
      </c>
      <c r="E358" s="26">
        <v>1262504784.4300001</v>
      </c>
      <c r="F358" s="27">
        <f t="shared" si="65"/>
        <v>25.531577054757555</v>
      </c>
      <c r="G358" s="27">
        <f t="shared" si="66"/>
        <v>42.904507200055548</v>
      </c>
      <c r="H358" s="28">
        <f t="shared" si="67"/>
        <v>-3682371051.96</v>
      </c>
      <c r="J358" s="38"/>
    </row>
    <row r="359" spans="1:10" ht="12.75" customHeight="1" x14ac:dyDescent="0.25">
      <c r="A359" s="24" t="s">
        <v>161</v>
      </c>
      <c r="B359" s="25" t="s">
        <v>313</v>
      </c>
      <c r="C359" s="26">
        <v>1826511.8</v>
      </c>
      <c r="D359" s="26">
        <v>21323000</v>
      </c>
      <c r="E359" s="26">
        <v>1554137.32</v>
      </c>
      <c r="F359" s="27">
        <f t="shared" si="65"/>
        <v>85.087724043173438</v>
      </c>
      <c r="G359" s="27">
        <f t="shared" si="66"/>
        <v>7.2885490784598801</v>
      </c>
      <c r="H359" s="28">
        <f t="shared" si="67"/>
        <v>-272374.48</v>
      </c>
      <c r="J359" s="38"/>
    </row>
    <row r="360" spans="1:10" ht="12.75" customHeight="1" x14ac:dyDescent="0.25">
      <c r="A360" s="22" t="s">
        <v>267</v>
      </c>
      <c r="B360" s="17" t="s">
        <v>390</v>
      </c>
      <c r="C360" s="18">
        <v>69689593.579999998</v>
      </c>
      <c r="D360" s="18">
        <v>224340944</v>
      </c>
      <c r="E360" s="18">
        <v>70751323.260000005</v>
      </c>
      <c r="F360" s="19">
        <f t="shared" si="65"/>
        <v>101.52351251522396</v>
      </c>
      <c r="G360" s="19">
        <f t="shared" si="66"/>
        <v>31.537409978982705</v>
      </c>
      <c r="H360" s="20">
        <f t="shared" si="67"/>
        <v>1061729.6800000072</v>
      </c>
      <c r="J360" s="38"/>
    </row>
    <row r="361" spans="1:10" ht="12.75" customHeight="1" x14ac:dyDescent="0.25">
      <c r="A361" s="24" t="s">
        <v>160</v>
      </c>
      <c r="B361" s="25" t="s">
        <v>4</v>
      </c>
      <c r="C361" s="26">
        <v>69409148.780000001</v>
      </c>
      <c r="D361" s="26">
        <v>222391944</v>
      </c>
      <c r="E361" s="26">
        <v>70657591.010000005</v>
      </c>
      <c r="F361" s="27">
        <f t="shared" si="65"/>
        <v>101.79867099934776</v>
      </c>
      <c r="G361" s="27">
        <f t="shared" si="66"/>
        <v>31.771650420035002</v>
      </c>
      <c r="H361" s="28">
        <f t="shared" si="67"/>
        <v>1248442.2300000042</v>
      </c>
      <c r="J361" s="38"/>
    </row>
    <row r="362" spans="1:10" ht="12.75" customHeight="1" x14ac:dyDescent="0.25">
      <c r="A362" s="24" t="s">
        <v>161</v>
      </c>
      <c r="B362" s="25" t="s">
        <v>313</v>
      </c>
      <c r="C362" s="26">
        <v>280444.79999999999</v>
      </c>
      <c r="D362" s="26">
        <v>1949000</v>
      </c>
      <c r="E362" s="26">
        <v>93732.25</v>
      </c>
      <c r="F362" s="27">
        <f t="shared" si="65"/>
        <v>33.4227092105113</v>
      </c>
      <c r="G362" s="27">
        <f t="shared" si="66"/>
        <v>4.8092483324781945</v>
      </c>
      <c r="H362" s="28">
        <f t="shared" si="67"/>
        <v>-186712.55</v>
      </c>
      <c r="J362" s="38"/>
    </row>
    <row r="363" spans="1:10" ht="12.75" customHeight="1" x14ac:dyDescent="0.25">
      <c r="A363" s="22" t="s">
        <v>268</v>
      </c>
      <c r="B363" s="17" t="s">
        <v>98</v>
      </c>
      <c r="C363" s="18">
        <v>31081408.02</v>
      </c>
      <c r="D363" s="18">
        <v>82080557</v>
      </c>
      <c r="E363" s="18">
        <v>31629184.170000002</v>
      </c>
      <c r="F363" s="19">
        <f t="shared" si="65"/>
        <v>101.7623916833096</v>
      </c>
      <c r="G363" s="19">
        <f t="shared" si="66"/>
        <v>38.534319607504614</v>
      </c>
      <c r="H363" s="20">
        <f t="shared" si="67"/>
        <v>547776.15000000224</v>
      </c>
      <c r="J363" s="38"/>
    </row>
    <row r="364" spans="1:10" ht="12.75" customHeight="1" x14ac:dyDescent="0.25">
      <c r="A364" s="24" t="s">
        <v>160</v>
      </c>
      <c r="B364" s="25" t="s">
        <v>4</v>
      </c>
      <c r="C364" s="26">
        <v>29305930.640000001</v>
      </c>
      <c r="D364" s="26">
        <v>69124000</v>
      </c>
      <c r="E364" s="26">
        <v>30989449.16</v>
      </c>
      <c r="F364" s="27">
        <f t="shared" si="65"/>
        <v>105.74463421988089</v>
      </c>
      <c r="G364" s="27">
        <f t="shared" si="66"/>
        <v>44.831678085758924</v>
      </c>
      <c r="H364" s="28">
        <f t="shared" si="67"/>
        <v>1683518.5199999996</v>
      </c>
      <c r="J364" s="38"/>
    </row>
    <row r="365" spans="1:10" ht="12.75" customHeight="1" x14ac:dyDescent="0.25">
      <c r="A365" s="24" t="s">
        <v>161</v>
      </c>
      <c r="B365" s="25" t="s">
        <v>313</v>
      </c>
      <c r="C365" s="26">
        <v>1775477.38</v>
      </c>
      <c r="D365" s="26">
        <v>12956557</v>
      </c>
      <c r="E365" s="26">
        <v>639735.01</v>
      </c>
      <c r="F365" s="27">
        <f t="shared" si="65"/>
        <v>36.03171841029031</v>
      </c>
      <c r="G365" s="27">
        <f t="shared" si="66"/>
        <v>4.9375386532085646</v>
      </c>
      <c r="H365" s="28">
        <f t="shared" si="67"/>
        <v>-1135742.3699999999</v>
      </c>
      <c r="J365" s="38"/>
    </row>
    <row r="366" spans="1:10" ht="12.75" customHeight="1" x14ac:dyDescent="0.25">
      <c r="A366" s="22" t="s">
        <v>269</v>
      </c>
      <c r="B366" s="17" t="s">
        <v>391</v>
      </c>
      <c r="C366" s="18">
        <v>7285412.4500000002</v>
      </c>
      <c r="D366" s="18">
        <v>63360476</v>
      </c>
      <c r="E366" s="18">
        <v>18519000.02</v>
      </c>
      <c r="F366" s="19">
        <f t="shared" si="65"/>
        <v>254.1928840281376</v>
      </c>
      <c r="G366" s="19">
        <f t="shared" si="66"/>
        <v>29.228000149493827</v>
      </c>
      <c r="H366" s="20">
        <f t="shared" si="67"/>
        <v>11233587.57</v>
      </c>
      <c r="J366" s="38"/>
    </row>
    <row r="367" spans="1:10" ht="12.75" customHeight="1" x14ac:dyDescent="0.25">
      <c r="A367" s="24" t="s">
        <v>160</v>
      </c>
      <c r="B367" s="25" t="s">
        <v>4</v>
      </c>
      <c r="C367" s="26">
        <v>7226009.7000000002</v>
      </c>
      <c r="D367" s="26">
        <v>63119476</v>
      </c>
      <c r="E367" s="26">
        <v>18467639.82</v>
      </c>
      <c r="F367" s="27">
        <f t="shared" si="65"/>
        <v>255.57175518322373</v>
      </c>
      <c r="G367" s="27">
        <f t="shared" si="66"/>
        <v>29.258227397198294</v>
      </c>
      <c r="H367" s="28">
        <f t="shared" si="67"/>
        <v>11241630.120000001</v>
      </c>
      <c r="J367" s="38"/>
    </row>
    <row r="368" spans="1:10" ht="12.75" customHeight="1" x14ac:dyDescent="0.25">
      <c r="A368" s="24" t="s">
        <v>161</v>
      </c>
      <c r="B368" s="25" t="s">
        <v>313</v>
      </c>
      <c r="C368" s="26">
        <v>59402.75</v>
      </c>
      <c r="D368" s="26">
        <v>241000</v>
      </c>
      <c r="E368" s="26">
        <v>51360.2</v>
      </c>
      <c r="F368" s="27">
        <f t="shared" si="65"/>
        <v>86.46098034181918</v>
      </c>
      <c r="G368" s="27">
        <f t="shared" si="66"/>
        <v>21.31128630705394</v>
      </c>
      <c r="H368" s="28">
        <f t="shared" si="67"/>
        <v>-8042.5500000000029</v>
      </c>
      <c r="J368" s="38"/>
    </row>
    <row r="369" spans="1:10" ht="12.75" customHeight="1" x14ac:dyDescent="0.25">
      <c r="A369" s="22" t="s">
        <v>348</v>
      </c>
      <c r="B369" s="17" t="s">
        <v>116</v>
      </c>
      <c r="C369" s="18">
        <v>1965687178.79</v>
      </c>
      <c r="D369" s="18">
        <v>4853139135</v>
      </c>
      <c r="E369" s="18">
        <v>1996092744.96</v>
      </c>
      <c r="F369" s="27">
        <f t="shared" ref="F369:F371" si="71">IF(C369=0,"x",E369/C369*100)</f>
        <v>101.54681612100237</v>
      </c>
      <c r="G369" s="27">
        <f t="shared" ref="G369:G371" si="72">IF(D369=0,"x",E369/D369*100)</f>
        <v>41.129930328280196</v>
      </c>
      <c r="H369" s="28">
        <f t="shared" ref="H369:H371" si="73">+E369-C369</f>
        <v>30405566.170000076</v>
      </c>
      <c r="J369" s="38"/>
    </row>
    <row r="370" spans="1:10" ht="12.75" customHeight="1" x14ac:dyDescent="0.25">
      <c r="A370" s="24" t="s">
        <v>160</v>
      </c>
      <c r="B370" s="25" t="s">
        <v>4</v>
      </c>
      <c r="C370" s="26">
        <v>1943456379.1300001</v>
      </c>
      <c r="D370" s="26">
        <v>4566616388</v>
      </c>
      <c r="E370" s="26">
        <v>1950845003.8299999</v>
      </c>
      <c r="F370" s="27">
        <f t="shared" si="71"/>
        <v>100.38017960059939</v>
      </c>
      <c r="G370" s="27">
        <f t="shared" si="72"/>
        <v>42.719704001333774</v>
      </c>
      <c r="H370" s="28">
        <f t="shared" si="73"/>
        <v>7388624.6999998093</v>
      </c>
      <c r="J370" s="38"/>
    </row>
    <row r="371" spans="1:10" ht="12.75" customHeight="1" x14ac:dyDescent="0.25">
      <c r="A371" s="24" t="s">
        <v>161</v>
      </c>
      <c r="B371" s="25" t="s">
        <v>313</v>
      </c>
      <c r="C371" s="26">
        <v>22230799.66</v>
      </c>
      <c r="D371" s="26">
        <v>286522747</v>
      </c>
      <c r="E371" s="26">
        <v>45247741.130000003</v>
      </c>
      <c r="F371" s="27">
        <f t="shared" si="71"/>
        <v>203.5362731976507</v>
      </c>
      <c r="G371" s="27">
        <f t="shared" si="72"/>
        <v>15.792024055248921</v>
      </c>
      <c r="H371" s="28">
        <f t="shared" si="73"/>
        <v>23016941.470000003</v>
      </c>
      <c r="J371" s="38"/>
    </row>
    <row r="372" spans="1:10" ht="12.75" customHeight="1" x14ac:dyDescent="0.25">
      <c r="A372" s="22" t="s">
        <v>317</v>
      </c>
      <c r="B372" s="17" t="s">
        <v>318</v>
      </c>
      <c r="C372" s="18">
        <v>2063215.62</v>
      </c>
      <c r="D372" s="18">
        <v>8782819</v>
      </c>
      <c r="E372" s="18">
        <v>2511390.56</v>
      </c>
      <c r="F372" s="19">
        <f t="shared" si="65"/>
        <v>121.72215718297052</v>
      </c>
      <c r="G372" s="19">
        <f t="shared" si="66"/>
        <v>28.594356322269647</v>
      </c>
      <c r="H372" s="20">
        <f t="shared" si="67"/>
        <v>448174.93999999994</v>
      </c>
      <c r="J372" s="38"/>
    </row>
    <row r="373" spans="1:10" ht="12.75" customHeight="1" x14ac:dyDescent="0.25">
      <c r="A373" s="24" t="s">
        <v>160</v>
      </c>
      <c r="B373" s="25" t="s">
        <v>4</v>
      </c>
      <c r="C373" s="26">
        <v>1931170.54</v>
      </c>
      <c r="D373" s="26">
        <v>8641319</v>
      </c>
      <c r="E373" s="26">
        <v>2453301.25</v>
      </c>
      <c r="F373" s="27">
        <f t="shared" si="65"/>
        <v>127.03700678863919</v>
      </c>
      <c r="G373" s="27">
        <f t="shared" si="66"/>
        <v>28.390356263899065</v>
      </c>
      <c r="H373" s="28">
        <f t="shared" si="67"/>
        <v>522130.70999999996</v>
      </c>
      <c r="J373" s="38"/>
    </row>
    <row r="374" spans="1:10" ht="12.75" customHeight="1" x14ac:dyDescent="0.25">
      <c r="A374" s="24" t="s">
        <v>161</v>
      </c>
      <c r="B374" s="25" t="s">
        <v>313</v>
      </c>
      <c r="C374" s="26">
        <v>132045.07999999999</v>
      </c>
      <c r="D374" s="26">
        <v>141500</v>
      </c>
      <c r="E374" s="26">
        <v>58089.31</v>
      </c>
      <c r="F374" s="27">
        <f t="shared" si="65"/>
        <v>43.992029085824328</v>
      </c>
      <c r="G374" s="27">
        <f t="shared" si="66"/>
        <v>41.052515901060069</v>
      </c>
      <c r="H374" s="28">
        <f t="shared" si="67"/>
        <v>-73955.76999999999</v>
      </c>
      <c r="J374" s="38"/>
    </row>
    <row r="375" spans="1:10" ht="12.75" customHeight="1" x14ac:dyDescent="0.25">
      <c r="A375" s="22" t="s">
        <v>319</v>
      </c>
      <c r="B375" s="17" t="s">
        <v>320</v>
      </c>
      <c r="C375" s="18">
        <v>2255962.7599999998</v>
      </c>
      <c r="D375" s="18">
        <v>6600000</v>
      </c>
      <c r="E375" s="18">
        <v>2679776.4300000002</v>
      </c>
      <c r="F375" s="19">
        <f t="shared" si="65"/>
        <v>118.78637704108203</v>
      </c>
      <c r="G375" s="19">
        <f t="shared" si="66"/>
        <v>40.602673181818183</v>
      </c>
      <c r="H375" s="20">
        <f t="shared" si="67"/>
        <v>423813.67000000039</v>
      </c>
      <c r="J375" s="38"/>
    </row>
    <row r="376" spans="1:10" ht="12.75" customHeight="1" x14ac:dyDescent="0.25">
      <c r="A376" s="24" t="s">
        <v>160</v>
      </c>
      <c r="B376" s="25" t="s">
        <v>4</v>
      </c>
      <c r="C376" s="26">
        <v>2253740.59</v>
      </c>
      <c r="D376" s="26">
        <v>6535000</v>
      </c>
      <c r="E376" s="26">
        <v>2667986.4300000002</v>
      </c>
      <c r="F376" s="27">
        <f t="shared" si="65"/>
        <v>118.38036914443646</v>
      </c>
      <c r="G376" s="27">
        <f t="shared" si="66"/>
        <v>40.826112165263964</v>
      </c>
      <c r="H376" s="28">
        <f t="shared" si="67"/>
        <v>414245.84000000032</v>
      </c>
      <c r="J376" s="38"/>
    </row>
    <row r="377" spans="1:10" ht="12.75" customHeight="1" x14ac:dyDescent="0.25">
      <c r="A377" s="24" t="s">
        <v>161</v>
      </c>
      <c r="B377" s="25" t="s">
        <v>313</v>
      </c>
      <c r="C377" s="26">
        <v>2222.17</v>
      </c>
      <c r="D377" s="26">
        <v>65000</v>
      </c>
      <c r="E377" s="26">
        <v>11790</v>
      </c>
      <c r="F377" s="27">
        <f t="shared" si="65"/>
        <v>530.56246821800312</v>
      </c>
      <c r="G377" s="27">
        <f t="shared" si="66"/>
        <v>18.138461538461538</v>
      </c>
      <c r="H377" s="28">
        <f t="shared" si="67"/>
        <v>9567.83</v>
      </c>
      <c r="J377" s="38"/>
    </row>
    <row r="378" spans="1:10" ht="12.75" customHeight="1" x14ac:dyDescent="0.25">
      <c r="A378" s="22" t="s">
        <v>321</v>
      </c>
      <c r="B378" s="17" t="s">
        <v>322</v>
      </c>
      <c r="C378" s="18">
        <v>1159678.82</v>
      </c>
      <c r="D378" s="18">
        <v>3966000</v>
      </c>
      <c r="E378" s="18">
        <v>1295253.03</v>
      </c>
      <c r="F378" s="19">
        <f t="shared" si="65"/>
        <v>111.69066880086677</v>
      </c>
      <c r="G378" s="19">
        <f t="shared" si="66"/>
        <v>32.658926626323755</v>
      </c>
      <c r="H378" s="20">
        <f t="shared" si="67"/>
        <v>135574.20999999996</v>
      </c>
      <c r="J378" s="38"/>
    </row>
    <row r="379" spans="1:10" ht="12.75" customHeight="1" x14ac:dyDescent="0.25">
      <c r="A379" s="24" t="s">
        <v>160</v>
      </c>
      <c r="B379" s="25" t="s">
        <v>4</v>
      </c>
      <c r="C379" s="26">
        <v>1120385.1100000001</v>
      </c>
      <c r="D379" s="26">
        <v>3636000</v>
      </c>
      <c r="E379" s="26">
        <v>1247268.29</v>
      </c>
      <c r="F379" s="27">
        <f t="shared" si="65"/>
        <v>111.32496128942661</v>
      </c>
      <c r="G379" s="27">
        <f t="shared" si="66"/>
        <v>34.303308305830583</v>
      </c>
      <c r="H379" s="28">
        <f t="shared" si="67"/>
        <v>126883.17999999993</v>
      </c>
      <c r="J379" s="38"/>
    </row>
    <row r="380" spans="1:10" ht="12.75" customHeight="1" x14ac:dyDescent="0.25">
      <c r="A380" s="24" t="s">
        <v>161</v>
      </c>
      <c r="B380" s="25" t="s">
        <v>313</v>
      </c>
      <c r="C380" s="26">
        <v>39293.71</v>
      </c>
      <c r="D380" s="26">
        <v>330000</v>
      </c>
      <c r="E380" s="26">
        <v>47984.74</v>
      </c>
      <c r="F380" s="27">
        <f t="shared" si="65"/>
        <v>122.11812017750422</v>
      </c>
      <c r="G380" s="27">
        <f t="shared" si="66"/>
        <v>14.540830303030303</v>
      </c>
      <c r="H380" s="28">
        <f t="shared" si="67"/>
        <v>8691.0299999999988</v>
      </c>
      <c r="J380" s="38"/>
    </row>
    <row r="381" spans="1:10" ht="12.75" customHeight="1" x14ac:dyDescent="0.25">
      <c r="A381" s="22" t="s">
        <v>323</v>
      </c>
      <c r="B381" s="17" t="s">
        <v>324</v>
      </c>
      <c r="C381" s="18">
        <v>855402.04</v>
      </c>
      <c r="D381" s="18">
        <v>3559940</v>
      </c>
      <c r="E381" s="18">
        <v>925786.93</v>
      </c>
      <c r="F381" s="19">
        <f t="shared" si="65"/>
        <v>108.22828175626049</v>
      </c>
      <c r="G381" s="19">
        <f t="shared" si="66"/>
        <v>26.00568914082822</v>
      </c>
      <c r="H381" s="20">
        <f t="shared" si="67"/>
        <v>70384.890000000014</v>
      </c>
      <c r="J381" s="38"/>
    </row>
    <row r="382" spans="1:10" ht="12.75" customHeight="1" x14ac:dyDescent="0.25">
      <c r="A382" s="24" t="s">
        <v>160</v>
      </c>
      <c r="B382" s="25" t="s">
        <v>4</v>
      </c>
      <c r="C382" s="26">
        <v>850143</v>
      </c>
      <c r="D382" s="26">
        <v>3264140</v>
      </c>
      <c r="E382" s="26">
        <v>925311.93</v>
      </c>
      <c r="F382" s="27">
        <f t="shared" si="65"/>
        <v>108.84191600707176</v>
      </c>
      <c r="G382" s="27">
        <f t="shared" si="66"/>
        <v>28.347801564883863</v>
      </c>
      <c r="H382" s="28">
        <f t="shared" si="67"/>
        <v>75168.930000000051</v>
      </c>
      <c r="J382" s="38"/>
    </row>
    <row r="383" spans="1:10" ht="12.75" customHeight="1" x14ac:dyDescent="0.25">
      <c r="A383" s="24" t="s">
        <v>161</v>
      </c>
      <c r="B383" s="25" t="s">
        <v>313</v>
      </c>
      <c r="C383" s="26">
        <v>5259.04</v>
      </c>
      <c r="D383" s="26">
        <v>295800</v>
      </c>
      <c r="E383" s="26">
        <v>475</v>
      </c>
      <c r="F383" s="27">
        <f t="shared" si="65"/>
        <v>9.032066688977455</v>
      </c>
      <c r="G383" s="27">
        <f t="shared" si="66"/>
        <v>0.16058147396889791</v>
      </c>
      <c r="H383" s="28">
        <f t="shared" si="67"/>
        <v>-4784.04</v>
      </c>
      <c r="J383" s="38"/>
    </row>
    <row r="384" spans="1:10" ht="12.75" customHeight="1" x14ac:dyDescent="0.25">
      <c r="A384" s="16" t="s">
        <v>270</v>
      </c>
      <c r="B384" s="17" t="s">
        <v>349</v>
      </c>
      <c r="C384" s="18">
        <v>237556073.81</v>
      </c>
      <c r="D384" s="18">
        <v>726156661</v>
      </c>
      <c r="E384" s="18">
        <v>243604126.05000001</v>
      </c>
      <c r="F384" s="19">
        <f t="shared" si="65"/>
        <v>102.54594721279882</v>
      </c>
      <c r="G384" s="19">
        <f t="shared" si="66"/>
        <v>33.547048334519104</v>
      </c>
      <c r="H384" s="20">
        <f t="shared" si="67"/>
        <v>6048052.2400000095</v>
      </c>
      <c r="J384" s="38"/>
    </row>
    <row r="385" spans="1:10" ht="12.75" customHeight="1" x14ac:dyDescent="0.25">
      <c r="A385" s="22" t="s">
        <v>271</v>
      </c>
      <c r="B385" s="17" t="s">
        <v>392</v>
      </c>
      <c r="C385" s="18">
        <v>237556073.81</v>
      </c>
      <c r="D385" s="18">
        <v>726156661</v>
      </c>
      <c r="E385" s="18">
        <v>243604126.05000001</v>
      </c>
      <c r="F385" s="19">
        <f t="shared" si="65"/>
        <v>102.54594721279882</v>
      </c>
      <c r="G385" s="19">
        <f t="shared" si="66"/>
        <v>33.547048334519104</v>
      </c>
      <c r="H385" s="20">
        <f t="shared" si="67"/>
        <v>6048052.2400000095</v>
      </c>
      <c r="J385" s="38"/>
    </row>
    <row r="386" spans="1:10" ht="12.75" customHeight="1" x14ac:dyDescent="0.25">
      <c r="A386" s="24" t="s">
        <v>160</v>
      </c>
      <c r="B386" s="25" t="s">
        <v>4</v>
      </c>
      <c r="C386" s="26">
        <v>235499344.06</v>
      </c>
      <c r="D386" s="26">
        <v>712192573</v>
      </c>
      <c r="E386" s="26">
        <v>242964392.11000001</v>
      </c>
      <c r="F386" s="27">
        <f t="shared" si="65"/>
        <v>103.16988061253286</v>
      </c>
      <c r="G386" s="27">
        <f t="shared" si="66"/>
        <v>34.114985373485496</v>
      </c>
      <c r="H386" s="28">
        <f t="shared" si="67"/>
        <v>7465048.0500000119</v>
      </c>
      <c r="J386" s="38"/>
    </row>
    <row r="387" spans="1:10" ht="12.75" customHeight="1" x14ac:dyDescent="0.25">
      <c r="A387" s="24" t="s">
        <v>161</v>
      </c>
      <c r="B387" s="25" t="s">
        <v>313</v>
      </c>
      <c r="C387" s="26">
        <v>2056729.75</v>
      </c>
      <c r="D387" s="26">
        <v>13964088</v>
      </c>
      <c r="E387" s="26">
        <v>639733.93999999994</v>
      </c>
      <c r="F387" s="27">
        <f t="shared" si="65"/>
        <v>31.104423904015583</v>
      </c>
      <c r="G387" s="27">
        <f t="shared" si="66"/>
        <v>4.5812797799612826</v>
      </c>
      <c r="H387" s="28">
        <f t="shared" si="67"/>
        <v>-1416995.81</v>
      </c>
      <c r="J387" s="38"/>
    </row>
    <row r="388" spans="1:10" ht="12.75" customHeight="1" x14ac:dyDescent="0.25">
      <c r="A388" s="16" t="s">
        <v>272</v>
      </c>
      <c r="B388" s="17" t="s">
        <v>100</v>
      </c>
      <c r="C388" s="18">
        <v>11460021852.68</v>
      </c>
      <c r="D388" s="18">
        <v>20355780285</v>
      </c>
      <c r="E388" s="18">
        <v>9563230485.9699993</v>
      </c>
      <c r="F388" s="19">
        <f t="shared" si="65"/>
        <v>83.448623474776156</v>
      </c>
      <c r="G388" s="19">
        <f t="shared" si="66"/>
        <v>46.98041712022733</v>
      </c>
      <c r="H388" s="20">
        <f t="shared" si="67"/>
        <v>-1896791366.710001</v>
      </c>
      <c r="J388" s="38"/>
    </row>
    <row r="389" spans="1:10" ht="12.75" customHeight="1" x14ac:dyDescent="0.25">
      <c r="A389" s="22" t="s">
        <v>273</v>
      </c>
      <c r="B389" s="17" t="s">
        <v>101</v>
      </c>
      <c r="C389" s="18">
        <v>4773930854.7600002</v>
      </c>
      <c r="D389" s="18">
        <v>8533872181</v>
      </c>
      <c r="E389" s="18">
        <v>3354957938.7800002</v>
      </c>
      <c r="F389" s="19">
        <f t="shared" si="65"/>
        <v>70.276634514612468</v>
      </c>
      <c r="G389" s="19">
        <f t="shared" si="66"/>
        <v>39.313430850880941</v>
      </c>
      <c r="H389" s="20">
        <f t="shared" si="67"/>
        <v>-1418972915.98</v>
      </c>
      <c r="J389" s="38"/>
    </row>
    <row r="390" spans="1:10" ht="12.75" customHeight="1" x14ac:dyDescent="0.25">
      <c r="A390" s="24" t="s">
        <v>160</v>
      </c>
      <c r="B390" s="25" t="s">
        <v>4</v>
      </c>
      <c r="C390" s="26">
        <v>4772098457.4700003</v>
      </c>
      <c r="D390" s="26">
        <v>8312807215</v>
      </c>
      <c r="E390" s="26">
        <v>3352193123.9400001</v>
      </c>
      <c r="F390" s="27">
        <f t="shared" si="65"/>
        <v>70.245682351600422</v>
      </c>
      <c r="G390" s="27">
        <f t="shared" si="66"/>
        <v>40.325644962524251</v>
      </c>
      <c r="H390" s="28">
        <f t="shared" si="67"/>
        <v>-1419905333.5300002</v>
      </c>
      <c r="J390" s="38"/>
    </row>
    <row r="391" spans="1:10" ht="12.75" customHeight="1" x14ac:dyDescent="0.25">
      <c r="A391" s="24" t="s">
        <v>161</v>
      </c>
      <c r="B391" s="25" t="s">
        <v>313</v>
      </c>
      <c r="C391" s="26">
        <v>1832397.29</v>
      </c>
      <c r="D391" s="26">
        <v>221064966</v>
      </c>
      <c r="E391" s="26">
        <v>2764814.84</v>
      </c>
      <c r="F391" s="27">
        <f t="shared" si="65"/>
        <v>150.88511946009262</v>
      </c>
      <c r="G391" s="27">
        <f t="shared" si="66"/>
        <v>1.2506797843309101</v>
      </c>
      <c r="H391" s="28">
        <f t="shared" si="67"/>
        <v>932417.54999999981</v>
      </c>
      <c r="J391" s="38"/>
    </row>
    <row r="392" spans="1:10" ht="12.75" customHeight="1" x14ac:dyDescent="0.25">
      <c r="A392" s="21">
        <v>23616</v>
      </c>
      <c r="B392" s="17" t="s">
        <v>102</v>
      </c>
      <c r="C392" s="18">
        <v>21918295.890000001</v>
      </c>
      <c r="D392" s="18">
        <v>48026716</v>
      </c>
      <c r="E392" s="18">
        <v>23562193.879999999</v>
      </c>
      <c r="F392" s="19">
        <f t="shared" si="65"/>
        <v>107.50011770189676</v>
      </c>
      <c r="G392" s="19">
        <f t="shared" si="66"/>
        <v>49.060597605715948</v>
      </c>
      <c r="H392" s="20">
        <f t="shared" si="67"/>
        <v>1643897.9899999984</v>
      </c>
      <c r="J392" s="38"/>
    </row>
    <row r="393" spans="1:10" ht="12.75" customHeight="1" x14ac:dyDescent="0.25">
      <c r="A393" s="23">
        <v>3</v>
      </c>
      <c r="B393" s="25" t="s">
        <v>4</v>
      </c>
      <c r="C393" s="26">
        <v>20653573.5</v>
      </c>
      <c r="D393" s="26">
        <v>42656716</v>
      </c>
      <c r="E393" s="26">
        <v>23036848.98</v>
      </c>
      <c r="F393" s="27">
        <f t="shared" si="65"/>
        <v>111.539288733739</v>
      </c>
      <c r="G393" s="27">
        <f t="shared" si="66"/>
        <v>54.005209824403735</v>
      </c>
      <c r="H393" s="28">
        <f t="shared" si="67"/>
        <v>2383275.4800000004</v>
      </c>
      <c r="J393" s="38"/>
    </row>
    <row r="394" spans="1:10" ht="12.75" customHeight="1" x14ac:dyDescent="0.25">
      <c r="A394" s="23">
        <v>4</v>
      </c>
      <c r="B394" s="25" t="s">
        <v>313</v>
      </c>
      <c r="C394" s="26">
        <v>1264722.3899999999</v>
      </c>
      <c r="D394" s="26">
        <v>5370000</v>
      </c>
      <c r="E394" s="26">
        <v>525344.9</v>
      </c>
      <c r="F394" s="27">
        <f t="shared" si="65"/>
        <v>41.538356887949149</v>
      </c>
      <c r="G394" s="27">
        <f t="shared" si="66"/>
        <v>9.7829590316573558</v>
      </c>
      <c r="H394" s="28">
        <f t="shared" si="67"/>
        <v>-739377.48999999987</v>
      </c>
      <c r="J394" s="38"/>
    </row>
    <row r="395" spans="1:10" ht="12.75" customHeight="1" x14ac:dyDescent="0.25">
      <c r="A395" s="22" t="s">
        <v>274</v>
      </c>
      <c r="B395" s="17" t="s">
        <v>103</v>
      </c>
      <c r="C395" s="18">
        <v>390516552.60000002</v>
      </c>
      <c r="D395" s="18">
        <v>565174339</v>
      </c>
      <c r="E395" s="18">
        <v>633129946.88999999</v>
      </c>
      <c r="F395" s="19">
        <f t="shared" si="65"/>
        <v>162.12627676719893</v>
      </c>
      <c r="G395" s="19">
        <f t="shared" si="66"/>
        <v>112.02383109081673</v>
      </c>
      <c r="H395" s="20">
        <f t="shared" si="67"/>
        <v>242613394.28999996</v>
      </c>
      <c r="J395" s="38"/>
    </row>
    <row r="396" spans="1:10" ht="12.75" customHeight="1" x14ac:dyDescent="0.25">
      <c r="A396" s="24" t="s">
        <v>160</v>
      </c>
      <c r="B396" s="25" t="s">
        <v>4</v>
      </c>
      <c r="C396" s="26">
        <v>348142080.81</v>
      </c>
      <c r="D396" s="26">
        <v>543608339</v>
      </c>
      <c r="E396" s="26">
        <v>625216687.33000004</v>
      </c>
      <c r="F396" s="27">
        <f t="shared" si="65"/>
        <v>179.58664631272043</v>
      </c>
      <c r="G396" s="27">
        <f t="shared" si="66"/>
        <v>115.01234298210426</v>
      </c>
      <c r="H396" s="28">
        <f t="shared" si="67"/>
        <v>277074606.52000004</v>
      </c>
      <c r="J396" s="38"/>
    </row>
    <row r="397" spans="1:10" ht="12.75" customHeight="1" x14ac:dyDescent="0.25">
      <c r="A397" s="24" t="s">
        <v>161</v>
      </c>
      <c r="B397" s="25" t="s">
        <v>313</v>
      </c>
      <c r="C397" s="26">
        <v>42374471.789999999</v>
      </c>
      <c r="D397" s="26">
        <v>21566000</v>
      </c>
      <c r="E397" s="26">
        <v>7913259.5599999996</v>
      </c>
      <c r="F397" s="27">
        <f t="shared" si="65"/>
        <v>18.674591624921348</v>
      </c>
      <c r="G397" s="27">
        <f t="shared" si="66"/>
        <v>36.693218770286563</v>
      </c>
      <c r="H397" s="28">
        <f t="shared" si="67"/>
        <v>-34461212.229999997</v>
      </c>
      <c r="J397" s="38"/>
    </row>
    <row r="398" spans="1:10" ht="12.75" customHeight="1" x14ac:dyDescent="0.25">
      <c r="A398" s="22" t="s">
        <v>275</v>
      </c>
      <c r="B398" s="17" t="s">
        <v>104</v>
      </c>
      <c r="C398" s="18">
        <v>86293476</v>
      </c>
      <c r="D398" s="18">
        <v>192717920</v>
      </c>
      <c r="E398" s="18">
        <v>92553822</v>
      </c>
      <c r="F398" s="19">
        <f t="shared" si="65"/>
        <v>107.25471529272966</v>
      </c>
      <c r="G398" s="19">
        <f t="shared" si="66"/>
        <v>48.025540126211411</v>
      </c>
      <c r="H398" s="20">
        <f t="shared" si="67"/>
        <v>6260346</v>
      </c>
      <c r="J398" s="38"/>
    </row>
    <row r="399" spans="1:10" ht="12.75" customHeight="1" x14ac:dyDescent="0.25">
      <c r="A399" s="24" t="s">
        <v>160</v>
      </c>
      <c r="B399" s="25" t="s">
        <v>4</v>
      </c>
      <c r="C399" s="26">
        <v>85004707</v>
      </c>
      <c r="D399" s="26">
        <v>167786672</v>
      </c>
      <c r="E399" s="26">
        <v>91421461</v>
      </c>
      <c r="F399" s="27">
        <f t="shared" si="65"/>
        <v>107.54870433233773</v>
      </c>
      <c r="G399" s="27">
        <f t="shared" si="66"/>
        <v>54.486724070669922</v>
      </c>
      <c r="H399" s="28">
        <f t="shared" si="67"/>
        <v>6416754</v>
      </c>
      <c r="J399" s="38"/>
    </row>
    <row r="400" spans="1:10" ht="12.75" customHeight="1" x14ac:dyDescent="0.25">
      <c r="A400" s="24" t="s">
        <v>161</v>
      </c>
      <c r="B400" s="25" t="s">
        <v>313</v>
      </c>
      <c r="C400" s="26">
        <v>1288769</v>
      </c>
      <c r="D400" s="26">
        <v>24931248</v>
      </c>
      <c r="E400" s="26">
        <v>1132361</v>
      </c>
      <c r="F400" s="27">
        <f t="shared" si="65"/>
        <v>87.863767672872328</v>
      </c>
      <c r="G400" s="27">
        <f t="shared" si="66"/>
        <v>4.5419346837350458</v>
      </c>
      <c r="H400" s="28">
        <f t="shared" si="67"/>
        <v>-156408</v>
      </c>
      <c r="J400" s="38"/>
    </row>
    <row r="401" spans="1:10" ht="12.75" customHeight="1" x14ac:dyDescent="0.25">
      <c r="A401" s="22" t="s">
        <v>276</v>
      </c>
      <c r="B401" s="17" t="s">
        <v>105</v>
      </c>
      <c r="C401" s="18">
        <v>783471906.74000001</v>
      </c>
      <c r="D401" s="18">
        <v>1283249553</v>
      </c>
      <c r="E401" s="18">
        <v>745265498.25</v>
      </c>
      <c r="F401" s="19">
        <f t="shared" si="65"/>
        <v>95.123448822948149</v>
      </c>
      <c r="G401" s="19">
        <f t="shared" si="66"/>
        <v>58.076427652572114</v>
      </c>
      <c r="H401" s="20">
        <f t="shared" si="67"/>
        <v>-38206408.49000001</v>
      </c>
      <c r="J401" s="38"/>
    </row>
    <row r="402" spans="1:10" ht="12.75" customHeight="1" x14ac:dyDescent="0.25">
      <c r="A402" s="24" t="s">
        <v>160</v>
      </c>
      <c r="B402" s="25" t="s">
        <v>4</v>
      </c>
      <c r="C402" s="26">
        <v>666556125.12</v>
      </c>
      <c r="D402" s="26">
        <v>1073737564</v>
      </c>
      <c r="E402" s="26">
        <v>600301849.78999996</v>
      </c>
      <c r="F402" s="27">
        <f t="shared" si="65"/>
        <v>90.060210560952797</v>
      </c>
      <c r="G402" s="27">
        <f t="shared" si="66"/>
        <v>55.907688239358265</v>
      </c>
      <c r="H402" s="28">
        <f t="shared" si="67"/>
        <v>-66254275.330000043</v>
      </c>
      <c r="J402" s="38"/>
    </row>
    <row r="403" spans="1:10" ht="12.75" customHeight="1" x14ac:dyDescent="0.25">
      <c r="A403" s="24" t="s">
        <v>161</v>
      </c>
      <c r="B403" s="25" t="s">
        <v>313</v>
      </c>
      <c r="C403" s="26">
        <v>116915781.62</v>
      </c>
      <c r="D403" s="26">
        <v>209511989</v>
      </c>
      <c r="E403" s="26">
        <v>144963648.46000001</v>
      </c>
      <c r="F403" s="27">
        <f t="shared" si="65"/>
        <v>123.98980398656639</v>
      </c>
      <c r="G403" s="27">
        <f t="shared" si="66"/>
        <v>69.191099350405196</v>
      </c>
      <c r="H403" s="28">
        <f t="shared" si="67"/>
        <v>28047866.840000004</v>
      </c>
      <c r="J403" s="38"/>
    </row>
    <row r="404" spans="1:10" ht="12.75" customHeight="1" x14ac:dyDescent="0.25">
      <c r="A404" s="22" t="s">
        <v>277</v>
      </c>
      <c r="B404" s="17" t="s">
        <v>106</v>
      </c>
      <c r="C404" s="18">
        <v>278823616.02999997</v>
      </c>
      <c r="D404" s="18">
        <v>644213774</v>
      </c>
      <c r="E404" s="18">
        <v>249816416.21000001</v>
      </c>
      <c r="F404" s="19">
        <f t="shared" si="65"/>
        <v>89.596577136106376</v>
      </c>
      <c r="G404" s="19">
        <f t="shared" si="66"/>
        <v>38.778496563161035</v>
      </c>
      <c r="H404" s="20">
        <f t="shared" si="67"/>
        <v>-29007199.819999963</v>
      </c>
      <c r="J404" s="38"/>
    </row>
    <row r="405" spans="1:10" ht="12.75" customHeight="1" x14ac:dyDescent="0.25">
      <c r="A405" s="24" t="s">
        <v>160</v>
      </c>
      <c r="B405" s="25" t="s">
        <v>4</v>
      </c>
      <c r="C405" s="26">
        <v>276488581.87</v>
      </c>
      <c r="D405" s="26">
        <v>473152343</v>
      </c>
      <c r="E405" s="26">
        <v>238175632.58000001</v>
      </c>
      <c r="F405" s="27">
        <f t="shared" si="65"/>
        <v>86.14302658327712</v>
      </c>
      <c r="G405" s="27">
        <f t="shared" si="66"/>
        <v>50.338043571729706</v>
      </c>
      <c r="H405" s="28">
        <f t="shared" si="67"/>
        <v>-38312949.289999992</v>
      </c>
      <c r="J405" s="38"/>
    </row>
    <row r="406" spans="1:10" ht="12.75" customHeight="1" x14ac:dyDescent="0.25">
      <c r="A406" s="24" t="s">
        <v>161</v>
      </c>
      <c r="B406" s="25" t="s">
        <v>313</v>
      </c>
      <c r="C406" s="26">
        <v>2335034.16</v>
      </c>
      <c r="D406" s="26">
        <v>171061431</v>
      </c>
      <c r="E406" s="26">
        <v>11640783.630000001</v>
      </c>
      <c r="F406" s="27">
        <f t="shared" si="65"/>
        <v>498.5273376043458</v>
      </c>
      <c r="G406" s="27">
        <f t="shared" si="66"/>
        <v>6.8050311294309243</v>
      </c>
      <c r="H406" s="28">
        <f t="shared" si="67"/>
        <v>9305749.4700000007</v>
      </c>
      <c r="J406" s="38"/>
    </row>
    <row r="407" spans="1:10" ht="12.75" customHeight="1" x14ac:dyDescent="0.25">
      <c r="A407" s="22" t="s">
        <v>278</v>
      </c>
      <c r="B407" s="17" t="s">
        <v>107</v>
      </c>
      <c r="C407" s="18">
        <v>993978334.21000004</v>
      </c>
      <c r="D407" s="18">
        <v>1680780001</v>
      </c>
      <c r="E407" s="18">
        <v>731145318.71000004</v>
      </c>
      <c r="F407" s="19">
        <f t="shared" si="65"/>
        <v>73.557470373949755</v>
      </c>
      <c r="G407" s="19">
        <f t="shared" si="66"/>
        <v>43.500358064410364</v>
      </c>
      <c r="H407" s="20">
        <f t="shared" si="67"/>
        <v>-262833015.5</v>
      </c>
      <c r="J407" s="38"/>
    </row>
    <row r="408" spans="1:10" ht="12.75" customHeight="1" x14ac:dyDescent="0.25">
      <c r="A408" s="24" t="s">
        <v>160</v>
      </c>
      <c r="B408" s="25" t="s">
        <v>4</v>
      </c>
      <c r="C408" s="26">
        <v>875228722.03999996</v>
      </c>
      <c r="D408" s="26">
        <v>1343818903</v>
      </c>
      <c r="E408" s="26">
        <v>716967317.88999999</v>
      </c>
      <c r="F408" s="27">
        <f t="shared" si="65"/>
        <v>81.917709032546227</v>
      </c>
      <c r="G408" s="27">
        <f t="shared" si="66"/>
        <v>53.352971616146405</v>
      </c>
      <c r="H408" s="28">
        <f t="shared" si="67"/>
        <v>-158261404.14999998</v>
      </c>
      <c r="J408" s="38"/>
    </row>
    <row r="409" spans="1:10" ht="12.75" customHeight="1" x14ac:dyDescent="0.25">
      <c r="A409" s="24" t="s">
        <v>161</v>
      </c>
      <c r="B409" s="25" t="s">
        <v>313</v>
      </c>
      <c r="C409" s="26">
        <v>118749612.17</v>
      </c>
      <c r="D409" s="26">
        <v>336961098</v>
      </c>
      <c r="E409" s="26">
        <v>14178000.82</v>
      </c>
      <c r="F409" s="27">
        <f t="shared" si="65"/>
        <v>11.939408104931751</v>
      </c>
      <c r="G409" s="27">
        <f t="shared" si="66"/>
        <v>4.207607615286201</v>
      </c>
      <c r="H409" s="28">
        <f t="shared" si="67"/>
        <v>-104571611.34999999</v>
      </c>
      <c r="J409" s="38"/>
    </row>
    <row r="410" spans="1:10" ht="12.75" customHeight="1" x14ac:dyDescent="0.25">
      <c r="A410" s="22" t="s">
        <v>279</v>
      </c>
      <c r="B410" s="17" t="s">
        <v>108</v>
      </c>
      <c r="C410" s="18">
        <v>658129900.20000005</v>
      </c>
      <c r="D410" s="18">
        <v>1098033411</v>
      </c>
      <c r="E410" s="18">
        <v>544235743.17999995</v>
      </c>
      <c r="F410" s="19">
        <f t="shared" si="65"/>
        <v>82.694274035355548</v>
      </c>
      <c r="G410" s="19">
        <f t="shared" si="66"/>
        <v>49.564588629808092</v>
      </c>
      <c r="H410" s="20">
        <f t="shared" si="67"/>
        <v>-113894157.0200001</v>
      </c>
      <c r="J410" s="38"/>
    </row>
    <row r="411" spans="1:10" ht="12.75" customHeight="1" x14ac:dyDescent="0.25">
      <c r="A411" s="24" t="s">
        <v>160</v>
      </c>
      <c r="B411" s="25" t="s">
        <v>4</v>
      </c>
      <c r="C411" s="26">
        <v>646907660.37</v>
      </c>
      <c r="D411" s="26">
        <v>967749484</v>
      </c>
      <c r="E411" s="26">
        <v>515617358.32999998</v>
      </c>
      <c r="F411" s="27">
        <f t="shared" si="65"/>
        <v>79.704939347153768</v>
      </c>
      <c r="G411" s="27">
        <f t="shared" si="66"/>
        <v>53.280044769313463</v>
      </c>
      <c r="H411" s="28">
        <f t="shared" si="67"/>
        <v>-131290302.04000002</v>
      </c>
      <c r="J411" s="38"/>
    </row>
    <row r="412" spans="1:10" ht="12.75" customHeight="1" x14ac:dyDescent="0.25">
      <c r="A412" s="24" t="s">
        <v>161</v>
      </c>
      <c r="B412" s="25" t="s">
        <v>313</v>
      </c>
      <c r="C412" s="26">
        <v>11222239.83</v>
      </c>
      <c r="D412" s="26">
        <v>130283927</v>
      </c>
      <c r="E412" s="26">
        <v>28618384.850000001</v>
      </c>
      <c r="F412" s="27">
        <f t="shared" ref="F412:F464" si="74">IF(C412=0,"x",E412/C412*100)</f>
        <v>255.01491042363514</v>
      </c>
      <c r="G412" s="27">
        <f t="shared" ref="G412:G464" si="75">IF(D412=0,"x",E412/D412*100)</f>
        <v>21.9661669010023</v>
      </c>
      <c r="H412" s="28">
        <f t="shared" si="67"/>
        <v>17396145.020000003</v>
      </c>
      <c r="J412" s="38"/>
    </row>
    <row r="413" spans="1:10" ht="12.75" customHeight="1" x14ac:dyDescent="0.25">
      <c r="A413" s="22" t="s">
        <v>280</v>
      </c>
      <c r="B413" s="17" t="s">
        <v>109</v>
      </c>
      <c r="C413" s="18">
        <v>852751304.25999999</v>
      </c>
      <c r="D413" s="18">
        <v>1459994976</v>
      </c>
      <c r="E413" s="18">
        <v>770638322.82000005</v>
      </c>
      <c r="F413" s="19">
        <f t="shared" si="74"/>
        <v>90.370817255887289</v>
      </c>
      <c r="G413" s="19">
        <f t="shared" si="75"/>
        <v>52.783628402019936</v>
      </c>
      <c r="H413" s="20">
        <f t="shared" ref="H413:H465" si="76">+E413-C413</f>
        <v>-82112981.439999938</v>
      </c>
      <c r="J413" s="38"/>
    </row>
    <row r="414" spans="1:10" ht="12.75" customHeight="1" x14ac:dyDescent="0.25">
      <c r="A414" s="24" t="s">
        <v>160</v>
      </c>
      <c r="B414" s="25" t="s">
        <v>4</v>
      </c>
      <c r="C414" s="26">
        <v>834489157.73000002</v>
      </c>
      <c r="D414" s="26">
        <v>1350095775</v>
      </c>
      <c r="E414" s="26">
        <v>744293095.11000001</v>
      </c>
      <c r="F414" s="27">
        <f t="shared" si="74"/>
        <v>89.191463809385638</v>
      </c>
      <c r="G414" s="27">
        <f t="shared" si="75"/>
        <v>55.128910770052599</v>
      </c>
      <c r="H414" s="28">
        <f t="shared" si="76"/>
        <v>-90196062.620000005</v>
      </c>
      <c r="J414" s="38"/>
    </row>
    <row r="415" spans="1:10" ht="12.75" customHeight="1" x14ac:dyDescent="0.25">
      <c r="A415" s="24" t="s">
        <v>161</v>
      </c>
      <c r="B415" s="25" t="s">
        <v>313</v>
      </c>
      <c r="C415" s="26">
        <v>18262146.530000001</v>
      </c>
      <c r="D415" s="26">
        <v>109899201</v>
      </c>
      <c r="E415" s="26">
        <v>26345227.710000001</v>
      </c>
      <c r="F415" s="27">
        <f t="shared" si="74"/>
        <v>144.26139701990442</v>
      </c>
      <c r="G415" s="27">
        <f t="shared" si="75"/>
        <v>23.972174019718306</v>
      </c>
      <c r="H415" s="28">
        <f t="shared" si="76"/>
        <v>8083081.1799999997</v>
      </c>
      <c r="J415" s="38"/>
    </row>
    <row r="416" spans="1:10" ht="12.75" customHeight="1" x14ac:dyDescent="0.25">
      <c r="A416" s="22" t="s">
        <v>281</v>
      </c>
      <c r="B416" s="17" t="s">
        <v>110</v>
      </c>
      <c r="C416" s="18">
        <v>31198067.309999999</v>
      </c>
      <c r="D416" s="18">
        <v>68264959</v>
      </c>
      <c r="E416" s="18">
        <v>32721225.120000001</v>
      </c>
      <c r="F416" s="19">
        <f t="shared" si="74"/>
        <v>104.88221848765542</v>
      </c>
      <c r="G416" s="19">
        <f t="shared" si="75"/>
        <v>47.9326811285421</v>
      </c>
      <c r="H416" s="20">
        <f t="shared" si="76"/>
        <v>1523157.8100000024</v>
      </c>
      <c r="J416" s="38"/>
    </row>
    <row r="417" spans="1:10" ht="12.75" customHeight="1" x14ac:dyDescent="0.25">
      <c r="A417" s="24" t="s">
        <v>160</v>
      </c>
      <c r="B417" s="25" t="s">
        <v>4</v>
      </c>
      <c r="C417" s="26">
        <v>30886624.93</v>
      </c>
      <c r="D417" s="26">
        <v>65422959</v>
      </c>
      <c r="E417" s="26">
        <v>32706244.98</v>
      </c>
      <c r="F417" s="27">
        <f t="shared" si="74"/>
        <v>105.89128807088473</v>
      </c>
      <c r="G417" s="27">
        <f t="shared" si="75"/>
        <v>49.991998955596003</v>
      </c>
      <c r="H417" s="28">
        <f t="shared" si="76"/>
        <v>1819620.0500000007</v>
      </c>
      <c r="J417" s="38"/>
    </row>
    <row r="418" spans="1:10" ht="12.75" customHeight="1" x14ac:dyDescent="0.25">
      <c r="A418" s="24" t="s">
        <v>161</v>
      </c>
      <c r="B418" s="25" t="s">
        <v>313</v>
      </c>
      <c r="C418" s="26">
        <v>311442.38</v>
      </c>
      <c r="D418" s="26">
        <v>2842000</v>
      </c>
      <c r="E418" s="26">
        <v>14980.14</v>
      </c>
      <c r="F418" s="27">
        <f t="shared" si="74"/>
        <v>4.8099234278905776</v>
      </c>
      <c r="G418" s="27">
        <f t="shared" si="75"/>
        <v>0.52709852216748765</v>
      </c>
      <c r="H418" s="28">
        <f t="shared" si="76"/>
        <v>-296462.24</v>
      </c>
      <c r="J418" s="38"/>
    </row>
    <row r="419" spans="1:10" ht="12.75" customHeight="1" x14ac:dyDescent="0.25">
      <c r="A419" s="22" t="s">
        <v>282</v>
      </c>
      <c r="B419" s="17" t="s">
        <v>111</v>
      </c>
      <c r="C419" s="18">
        <v>223515193.19999999</v>
      </c>
      <c r="D419" s="18">
        <v>353979295</v>
      </c>
      <c r="E419" s="18">
        <v>220754157.63</v>
      </c>
      <c r="F419" s="19">
        <f t="shared" si="74"/>
        <v>98.764721301281099</v>
      </c>
      <c r="G419" s="19">
        <f t="shared" si="75"/>
        <v>62.363579098602365</v>
      </c>
      <c r="H419" s="20">
        <f t="shared" si="76"/>
        <v>-2761035.5699999928</v>
      </c>
      <c r="J419" s="38"/>
    </row>
    <row r="420" spans="1:10" ht="12.75" customHeight="1" x14ac:dyDescent="0.25">
      <c r="A420" s="24" t="s">
        <v>160</v>
      </c>
      <c r="B420" s="25" t="s">
        <v>4</v>
      </c>
      <c r="C420" s="26">
        <v>221101537.46000001</v>
      </c>
      <c r="D420" s="26">
        <v>269733550</v>
      </c>
      <c r="E420" s="26">
        <v>217759999.25999999</v>
      </c>
      <c r="F420" s="27">
        <f t="shared" si="74"/>
        <v>98.488686131092805</v>
      </c>
      <c r="G420" s="27">
        <f t="shared" si="75"/>
        <v>80.731521629400575</v>
      </c>
      <c r="H420" s="28">
        <f t="shared" si="76"/>
        <v>-3341538.2000000179</v>
      </c>
      <c r="J420" s="38"/>
    </row>
    <row r="421" spans="1:10" ht="12.75" customHeight="1" x14ac:dyDescent="0.25">
      <c r="A421" s="24" t="s">
        <v>161</v>
      </c>
      <c r="B421" s="25" t="s">
        <v>313</v>
      </c>
      <c r="C421" s="26">
        <v>2413655.7400000002</v>
      </c>
      <c r="D421" s="26">
        <v>84245745</v>
      </c>
      <c r="E421" s="26">
        <v>2994158.37</v>
      </c>
      <c r="F421" s="27">
        <f t="shared" si="74"/>
        <v>124.05076334539737</v>
      </c>
      <c r="G421" s="27">
        <f t="shared" si="75"/>
        <v>3.5540766717654408</v>
      </c>
      <c r="H421" s="28">
        <f t="shared" si="76"/>
        <v>580502.62999999989</v>
      </c>
      <c r="J421" s="38"/>
    </row>
    <row r="422" spans="1:10" ht="12.75" customHeight="1" x14ac:dyDescent="0.25">
      <c r="A422" s="22" t="s">
        <v>283</v>
      </c>
      <c r="B422" s="17" t="s">
        <v>112</v>
      </c>
      <c r="C422" s="18">
        <v>405397811.33999997</v>
      </c>
      <c r="D422" s="18">
        <v>817771509</v>
      </c>
      <c r="E422" s="18">
        <v>390829024.01999998</v>
      </c>
      <c r="F422" s="19">
        <f t="shared" si="74"/>
        <v>96.406298477082458</v>
      </c>
      <c r="G422" s="19">
        <f t="shared" si="75"/>
        <v>47.791958966376754</v>
      </c>
      <c r="H422" s="20">
        <f t="shared" si="76"/>
        <v>-14568787.319999993</v>
      </c>
      <c r="J422" s="38"/>
    </row>
    <row r="423" spans="1:10" ht="12.75" customHeight="1" x14ac:dyDescent="0.25">
      <c r="A423" s="24" t="s">
        <v>160</v>
      </c>
      <c r="B423" s="25" t="s">
        <v>4</v>
      </c>
      <c r="C423" s="26">
        <v>401587461.45999998</v>
      </c>
      <c r="D423" s="26">
        <v>752247286</v>
      </c>
      <c r="E423" s="26">
        <v>388062361.81</v>
      </c>
      <c r="F423" s="27">
        <f t="shared" si="74"/>
        <v>96.632091151245476</v>
      </c>
      <c r="G423" s="27">
        <f t="shared" si="75"/>
        <v>51.587073696667353</v>
      </c>
      <c r="H423" s="28">
        <f t="shared" si="76"/>
        <v>-13525099.649999976</v>
      </c>
      <c r="J423" s="38"/>
    </row>
    <row r="424" spans="1:10" ht="12.75" customHeight="1" x14ac:dyDescent="0.25">
      <c r="A424" s="24" t="s">
        <v>161</v>
      </c>
      <c r="B424" s="25" t="s">
        <v>313</v>
      </c>
      <c r="C424" s="26">
        <v>3810349.88</v>
      </c>
      <c r="D424" s="26">
        <v>65524223</v>
      </c>
      <c r="E424" s="26">
        <v>2766662.21</v>
      </c>
      <c r="F424" s="27">
        <f t="shared" si="74"/>
        <v>72.609138192842281</v>
      </c>
      <c r="G424" s="27">
        <f t="shared" si="75"/>
        <v>4.2223502749509905</v>
      </c>
      <c r="H424" s="28">
        <f t="shared" si="76"/>
        <v>-1043687.6699999999</v>
      </c>
      <c r="J424" s="38"/>
    </row>
    <row r="425" spans="1:10" ht="12.75" customHeight="1" x14ac:dyDescent="0.25">
      <c r="A425" s="22" t="s">
        <v>350</v>
      </c>
      <c r="B425" s="17" t="s">
        <v>351</v>
      </c>
      <c r="C425" s="18">
        <v>90871931.959999993</v>
      </c>
      <c r="D425" s="18">
        <v>173155086</v>
      </c>
      <c r="E425" s="18">
        <v>96882967.549999997</v>
      </c>
      <c r="F425" s="27">
        <f t="shared" ref="F425:F427" si="77">IF(C425=0,"x",E425/C425*100)</f>
        <v>106.61484295573899</v>
      </c>
      <c r="G425" s="27">
        <f t="shared" ref="G425:G427" si="78">IF(D425=0,"x",E425/D425*100)</f>
        <v>55.951557524564997</v>
      </c>
      <c r="H425" s="28">
        <f t="shared" ref="H425:H427" si="79">+E425-C425</f>
        <v>6011035.5900000036</v>
      </c>
      <c r="J425" s="38"/>
    </row>
    <row r="426" spans="1:10" ht="12.75" customHeight="1" x14ac:dyDescent="0.25">
      <c r="A426" s="24" t="s">
        <v>160</v>
      </c>
      <c r="B426" s="25" t="s">
        <v>4</v>
      </c>
      <c r="C426" s="26">
        <v>86378406.549999997</v>
      </c>
      <c r="D426" s="26">
        <v>167625378</v>
      </c>
      <c r="E426" s="26">
        <v>95978553.159999996</v>
      </c>
      <c r="F426" s="27">
        <f t="shared" si="77"/>
        <v>111.11405847066995</v>
      </c>
      <c r="G426" s="27">
        <f t="shared" si="78"/>
        <v>57.257769858690487</v>
      </c>
      <c r="H426" s="28">
        <f t="shared" si="79"/>
        <v>9600146.6099999994</v>
      </c>
      <c r="J426" s="38"/>
    </row>
    <row r="427" spans="1:10" ht="12.75" customHeight="1" x14ac:dyDescent="0.25">
      <c r="A427" s="24" t="s">
        <v>161</v>
      </c>
      <c r="B427" s="25" t="s">
        <v>313</v>
      </c>
      <c r="C427" s="26">
        <v>4493525.41</v>
      </c>
      <c r="D427" s="26">
        <v>5529708</v>
      </c>
      <c r="E427" s="26">
        <v>904414.39</v>
      </c>
      <c r="F427" s="27">
        <f t="shared" si="77"/>
        <v>20.127056319461204</v>
      </c>
      <c r="G427" s="27">
        <f t="shared" si="78"/>
        <v>16.355554217329381</v>
      </c>
      <c r="H427" s="28">
        <f t="shared" si="79"/>
        <v>-3589111.02</v>
      </c>
      <c r="J427" s="38"/>
    </row>
    <row r="428" spans="1:10" ht="12.75" customHeight="1" x14ac:dyDescent="0.25">
      <c r="A428" s="22" t="s">
        <v>284</v>
      </c>
      <c r="B428" s="17" t="s">
        <v>113</v>
      </c>
      <c r="C428" s="18">
        <v>1745887191.96</v>
      </c>
      <c r="D428" s="18">
        <v>3169017389</v>
      </c>
      <c r="E428" s="18">
        <v>1553138620.8299999</v>
      </c>
      <c r="F428" s="19">
        <f t="shared" si="74"/>
        <v>88.959849638760844</v>
      </c>
      <c r="G428" s="19">
        <f t="shared" si="75"/>
        <v>49.010100929742798</v>
      </c>
      <c r="H428" s="20">
        <f t="shared" si="76"/>
        <v>-192748571.13000011</v>
      </c>
      <c r="J428" s="38"/>
    </row>
    <row r="429" spans="1:10" ht="12.75" customHeight="1" x14ac:dyDescent="0.25">
      <c r="A429" s="24" t="s">
        <v>160</v>
      </c>
      <c r="B429" s="25" t="s">
        <v>4</v>
      </c>
      <c r="C429" s="26">
        <v>1723951512.5999999</v>
      </c>
      <c r="D429" s="26">
        <v>2696991849</v>
      </c>
      <c r="E429" s="26">
        <v>1525669282.1800001</v>
      </c>
      <c r="F429" s="27">
        <f t="shared" si="74"/>
        <v>88.498387050285544</v>
      </c>
      <c r="G429" s="27">
        <f t="shared" si="75"/>
        <v>56.569295259297611</v>
      </c>
      <c r="H429" s="28">
        <f t="shared" si="76"/>
        <v>-198282230.41999984</v>
      </c>
      <c r="J429" s="38"/>
    </row>
    <row r="430" spans="1:10" ht="12.75" customHeight="1" x14ac:dyDescent="0.25">
      <c r="A430" s="24" t="s">
        <v>161</v>
      </c>
      <c r="B430" s="25" t="s">
        <v>313</v>
      </c>
      <c r="C430" s="26">
        <v>21935679.359999999</v>
      </c>
      <c r="D430" s="26">
        <v>472025540</v>
      </c>
      <c r="E430" s="26">
        <v>27469338.649999999</v>
      </c>
      <c r="F430" s="27">
        <f t="shared" si="74"/>
        <v>125.22675135419192</v>
      </c>
      <c r="G430" s="27">
        <f t="shared" si="75"/>
        <v>5.8194602457316185</v>
      </c>
      <c r="H430" s="28">
        <f t="shared" si="76"/>
        <v>5533659.2899999991</v>
      </c>
      <c r="J430" s="38"/>
    </row>
    <row r="431" spans="1:10" ht="12.75" customHeight="1" x14ac:dyDescent="0.25">
      <c r="A431" s="21">
        <v>38655</v>
      </c>
      <c r="B431" s="17" t="s">
        <v>393</v>
      </c>
      <c r="C431" s="18">
        <v>8707260.1999999993</v>
      </c>
      <c r="D431" s="18">
        <v>20955554</v>
      </c>
      <c r="E431" s="18">
        <v>9854473.9499999993</v>
      </c>
      <c r="F431" s="19">
        <f t="shared" si="74"/>
        <v>113.17537002052609</v>
      </c>
      <c r="G431" s="19">
        <f t="shared" si="75"/>
        <v>47.025594980691032</v>
      </c>
      <c r="H431" s="20">
        <f t="shared" si="76"/>
        <v>1147213.75</v>
      </c>
      <c r="J431" s="38"/>
    </row>
    <row r="432" spans="1:10" ht="12.75" customHeight="1" x14ac:dyDescent="0.25">
      <c r="A432" s="24" t="s">
        <v>160</v>
      </c>
      <c r="B432" s="25" t="s">
        <v>4</v>
      </c>
      <c r="C432" s="26">
        <v>8600706.0199999996</v>
      </c>
      <c r="D432" s="26">
        <v>18318602</v>
      </c>
      <c r="E432" s="26">
        <v>9451258.7200000007</v>
      </c>
      <c r="F432" s="27">
        <f t="shared" si="74"/>
        <v>109.88933580594586</v>
      </c>
      <c r="G432" s="27">
        <f t="shared" si="75"/>
        <v>51.59377729807111</v>
      </c>
      <c r="H432" s="28">
        <f t="shared" si="76"/>
        <v>850552.70000000112</v>
      </c>
      <c r="J432" s="38"/>
    </row>
    <row r="433" spans="1:10" ht="12.75" customHeight="1" x14ac:dyDescent="0.25">
      <c r="A433" s="24" t="s">
        <v>161</v>
      </c>
      <c r="B433" s="25" t="s">
        <v>313</v>
      </c>
      <c r="C433" s="26">
        <v>106554.18</v>
      </c>
      <c r="D433" s="26">
        <v>2636952</v>
      </c>
      <c r="E433" s="26">
        <v>403215.23</v>
      </c>
      <c r="F433" s="27">
        <f t="shared" si="74"/>
        <v>378.41333864143104</v>
      </c>
      <c r="G433" s="27">
        <f t="shared" si="75"/>
        <v>15.290958273036445</v>
      </c>
      <c r="H433" s="28">
        <f t="shared" si="76"/>
        <v>296661.05</v>
      </c>
      <c r="J433" s="38"/>
    </row>
    <row r="434" spans="1:10" ht="12.75" customHeight="1" x14ac:dyDescent="0.25">
      <c r="A434" s="22" t="s">
        <v>285</v>
      </c>
      <c r="B434" s="17" t="s">
        <v>114</v>
      </c>
      <c r="C434" s="18">
        <v>3950067.15</v>
      </c>
      <c r="D434" s="18">
        <v>26522428</v>
      </c>
      <c r="E434" s="18">
        <v>5724587.5</v>
      </c>
      <c r="F434" s="19">
        <f t="shared" si="74"/>
        <v>144.92380211814881</v>
      </c>
      <c r="G434" s="19">
        <f t="shared" si="75"/>
        <v>21.583949629347661</v>
      </c>
      <c r="H434" s="20">
        <f t="shared" si="76"/>
        <v>1774520.35</v>
      </c>
      <c r="J434" s="38"/>
    </row>
    <row r="435" spans="1:10" ht="12.75" customHeight="1" x14ac:dyDescent="0.25">
      <c r="A435" s="24" t="s">
        <v>160</v>
      </c>
      <c r="B435" s="25" t="s">
        <v>4</v>
      </c>
      <c r="C435" s="26">
        <v>3783121.95</v>
      </c>
      <c r="D435" s="26">
        <v>11576148</v>
      </c>
      <c r="E435" s="26">
        <v>4978409.79</v>
      </c>
      <c r="F435" s="27">
        <f t="shared" si="74"/>
        <v>131.59527648850971</v>
      </c>
      <c r="G435" s="27">
        <f t="shared" si="75"/>
        <v>43.005754504866381</v>
      </c>
      <c r="H435" s="28">
        <f t="shared" si="76"/>
        <v>1195287.8399999999</v>
      </c>
      <c r="J435" s="38"/>
    </row>
    <row r="436" spans="1:10" ht="12.75" customHeight="1" x14ac:dyDescent="0.25">
      <c r="A436" s="24" t="s">
        <v>161</v>
      </c>
      <c r="B436" s="25" t="s">
        <v>313</v>
      </c>
      <c r="C436" s="26">
        <v>166945.20000000001</v>
      </c>
      <c r="D436" s="26">
        <v>14946280</v>
      </c>
      <c r="E436" s="26">
        <v>746177.71</v>
      </c>
      <c r="F436" s="27">
        <f t="shared" si="74"/>
        <v>446.95966700450202</v>
      </c>
      <c r="G436" s="27">
        <f t="shared" si="75"/>
        <v>4.9923975062691177</v>
      </c>
      <c r="H436" s="28">
        <f t="shared" si="76"/>
        <v>579232.51</v>
      </c>
      <c r="J436" s="38"/>
    </row>
    <row r="437" spans="1:10" ht="12.75" customHeight="1" x14ac:dyDescent="0.25">
      <c r="A437" s="22" t="s">
        <v>286</v>
      </c>
      <c r="B437" s="17" t="s">
        <v>115</v>
      </c>
      <c r="C437" s="18">
        <v>110680088.87</v>
      </c>
      <c r="D437" s="18">
        <v>220051194</v>
      </c>
      <c r="E437" s="18">
        <v>108020228.65000001</v>
      </c>
      <c r="F437" s="19">
        <f t="shared" si="74"/>
        <v>97.596803321034415</v>
      </c>
      <c r="G437" s="19">
        <f t="shared" si="75"/>
        <v>49.088680995750472</v>
      </c>
      <c r="H437" s="20">
        <f t="shared" si="76"/>
        <v>-2659860.2199999988</v>
      </c>
      <c r="J437" s="38"/>
    </row>
    <row r="438" spans="1:10" ht="12.75" customHeight="1" x14ac:dyDescent="0.25">
      <c r="A438" s="24" t="s">
        <v>160</v>
      </c>
      <c r="B438" s="25" t="s">
        <v>4</v>
      </c>
      <c r="C438" s="26">
        <v>105959500.45999999</v>
      </c>
      <c r="D438" s="26">
        <v>204366916</v>
      </c>
      <c r="E438" s="26">
        <v>106949436.48999999</v>
      </c>
      <c r="F438" s="27">
        <f>IF(C438=0,"x",E438/C438*100)</f>
        <v>100.93425886843785</v>
      </c>
      <c r="G438" s="27">
        <f t="shared" si="75"/>
        <v>52.332069487215826</v>
      </c>
      <c r="H438" s="28">
        <f t="shared" si="76"/>
        <v>989936.03000000119</v>
      </c>
      <c r="J438" s="38"/>
    </row>
    <row r="439" spans="1:10" ht="12.75" customHeight="1" x14ac:dyDescent="0.25">
      <c r="A439" s="24" t="s">
        <v>161</v>
      </c>
      <c r="B439" s="25" t="s">
        <v>313</v>
      </c>
      <c r="C439" s="26">
        <v>4720588.41</v>
      </c>
      <c r="D439" s="26">
        <v>15684278</v>
      </c>
      <c r="E439" s="26">
        <v>1070792.1599999999</v>
      </c>
      <c r="F439" s="27">
        <f t="shared" ref="F439" si="80">IF(C439=0,"x",E439/C439*100)</f>
        <v>22.683446786668696</v>
      </c>
      <c r="G439" s="27">
        <f t="shared" si="75"/>
        <v>6.8271689649979415</v>
      </c>
      <c r="H439" s="28">
        <f t="shared" si="76"/>
        <v>-3649796.25</v>
      </c>
      <c r="J439" s="38"/>
    </row>
    <row r="440" spans="1:10" ht="12.75" customHeight="1" x14ac:dyDescent="0.25">
      <c r="A440" s="16" t="s">
        <v>287</v>
      </c>
      <c r="B440" s="17" t="s">
        <v>117</v>
      </c>
      <c r="C440" s="29">
        <v>36346665.740000002</v>
      </c>
      <c r="D440" s="29">
        <v>457183500</v>
      </c>
      <c r="E440" s="29">
        <v>46817358.82</v>
      </c>
      <c r="F440" s="27">
        <f t="shared" ref="F440" si="81">IF(C440=0,"x",E440/C440*100)</f>
        <v>128.80785036762495</v>
      </c>
      <c r="G440" s="27">
        <f t="shared" ref="G440" si="82">IF(D440=0,"x",E440/D440*100)</f>
        <v>10.240386807485397</v>
      </c>
      <c r="H440" s="28">
        <f t="shared" ref="H440" si="83">+E440-C440</f>
        <v>10470693.079999998</v>
      </c>
      <c r="J440" s="38"/>
    </row>
    <row r="441" spans="1:10" ht="12.75" customHeight="1" x14ac:dyDescent="0.25">
      <c r="A441" s="22" t="s">
        <v>288</v>
      </c>
      <c r="B441" s="17" t="s">
        <v>118</v>
      </c>
      <c r="C441" s="18">
        <v>36346665.740000002</v>
      </c>
      <c r="D441" s="18">
        <v>457183500</v>
      </c>
      <c r="E441" s="18">
        <v>46817358.82</v>
      </c>
      <c r="F441" s="19">
        <f t="shared" si="74"/>
        <v>128.80785036762495</v>
      </c>
      <c r="G441" s="19">
        <f t="shared" si="75"/>
        <v>10.240386807485397</v>
      </c>
      <c r="H441" s="20">
        <f t="shared" si="76"/>
        <v>10470693.079999998</v>
      </c>
      <c r="J441" s="38"/>
    </row>
    <row r="442" spans="1:10" ht="12.75" customHeight="1" x14ac:dyDescent="0.25">
      <c r="A442" s="24" t="s">
        <v>160</v>
      </c>
      <c r="B442" s="25" t="s">
        <v>4</v>
      </c>
      <c r="C442" s="26">
        <v>35198100.130000003</v>
      </c>
      <c r="D442" s="26">
        <v>86257000</v>
      </c>
      <c r="E442" s="26">
        <v>38898751.600000001</v>
      </c>
      <c r="F442" s="27">
        <f t="shared" si="74"/>
        <v>110.51378186985117</v>
      </c>
      <c r="G442" s="27">
        <f t="shared" si="75"/>
        <v>45.096341862109746</v>
      </c>
      <c r="H442" s="28">
        <f t="shared" si="76"/>
        <v>3700651.4699999988</v>
      </c>
      <c r="J442" s="38"/>
    </row>
    <row r="443" spans="1:10" ht="12.75" customHeight="1" x14ac:dyDescent="0.25">
      <c r="A443" s="24" t="s">
        <v>161</v>
      </c>
      <c r="B443" s="25" t="s">
        <v>313</v>
      </c>
      <c r="C443" s="26">
        <v>1148565.6100000001</v>
      </c>
      <c r="D443" s="26">
        <v>370926500</v>
      </c>
      <c r="E443" s="26">
        <v>7918607.2199999997</v>
      </c>
      <c r="F443" s="27">
        <f t="shared" si="74"/>
        <v>689.43446948581368</v>
      </c>
      <c r="G443" s="27">
        <f t="shared" si="75"/>
        <v>2.1348184128122418</v>
      </c>
      <c r="H443" s="28">
        <f t="shared" si="76"/>
        <v>6770041.6099999994</v>
      </c>
      <c r="J443" s="38"/>
    </row>
    <row r="444" spans="1:10" ht="12.75" customHeight="1" x14ac:dyDescent="0.25">
      <c r="A444" s="16" t="s">
        <v>352</v>
      </c>
      <c r="B444" s="17" t="s">
        <v>353</v>
      </c>
      <c r="C444" s="29">
        <v>1601702090.9000001</v>
      </c>
      <c r="D444" s="29">
        <v>3513718529</v>
      </c>
      <c r="E444" s="29">
        <v>1641366265.0699999</v>
      </c>
      <c r="F444" s="19">
        <f t="shared" si="74"/>
        <v>102.47637649943458</v>
      </c>
      <c r="G444" s="19">
        <f t="shared" si="75"/>
        <v>46.713083348116982</v>
      </c>
      <c r="H444" s="30">
        <f t="shared" si="76"/>
        <v>39664174.169999838</v>
      </c>
      <c r="J444" s="38"/>
    </row>
    <row r="445" spans="1:10" ht="12.75" customHeight="1" x14ac:dyDescent="0.25">
      <c r="A445" s="22" t="s">
        <v>354</v>
      </c>
      <c r="B445" s="17" t="s">
        <v>394</v>
      </c>
      <c r="C445" s="18">
        <v>409483411.83999997</v>
      </c>
      <c r="D445" s="18">
        <v>1048960867</v>
      </c>
      <c r="E445" s="18">
        <v>396603733.87</v>
      </c>
      <c r="F445" s="19">
        <f t="shared" si="74"/>
        <v>96.854652081722776</v>
      </c>
      <c r="G445" s="19">
        <f t="shared" si="75"/>
        <v>37.8092020729311</v>
      </c>
      <c r="H445" s="20">
        <f t="shared" si="76"/>
        <v>-12879677.969999969</v>
      </c>
      <c r="J445" s="38"/>
    </row>
    <row r="446" spans="1:10" ht="12.75" customHeight="1" x14ac:dyDescent="0.25">
      <c r="A446" s="24" t="s">
        <v>160</v>
      </c>
      <c r="B446" s="25" t="s">
        <v>4</v>
      </c>
      <c r="C446" s="26">
        <v>333652853.00999999</v>
      </c>
      <c r="D446" s="26">
        <v>736922797</v>
      </c>
      <c r="E446" s="26">
        <v>334560629.16000003</v>
      </c>
      <c r="F446" s="27">
        <f t="shared" si="74"/>
        <v>100.27207204788171</v>
      </c>
      <c r="G446" s="27">
        <f t="shared" si="75"/>
        <v>45.399685085329232</v>
      </c>
      <c r="H446" s="28">
        <f t="shared" si="76"/>
        <v>907776.15000003576</v>
      </c>
      <c r="J446" s="38"/>
    </row>
    <row r="447" spans="1:10" ht="12.75" customHeight="1" x14ac:dyDescent="0.25">
      <c r="A447" s="24" t="s">
        <v>161</v>
      </c>
      <c r="B447" s="25" t="s">
        <v>313</v>
      </c>
      <c r="C447" s="26">
        <v>75830558.829999998</v>
      </c>
      <c r="D447" s="26">
        <v>312038070</v>
      </c>
      <c r="E447" s="26">
        <v>62043104.710000001</v>
      </c>
      <c r="F447" s="27">
        <f t="shared" si="74"/>
        <v>81.818076600346217</v>
      </c>
      <c r="G447" s="27">
        <f t="shared" si="75"/>
        <v>19.883184353114348</v>
      </c>
      <c r="H447" s="28">
        <f t="shared" si="76"/>
        <v>-13787454.119999997</v>
      </c>
      <c r="J447" s="38"/>
    </row>
    <row r="448" spans="1:10" ht="12.75" customHeight="1" x14ac:dyDescent="0.25">
      <c r="A448" s="22" t="s">
        <v>355</v>
      </c>
      <c r="B448" s="17" t="s">
        <v>119</v>
      </c>
      <c r="C448" s="18">
        <v>3468077.78</v>
      </c>
      <c r="D448" s="18">
        <v>13391250</v>
      </c>
      <c r="E448" s="18">
        <v>3573476.96</v>
      </c>
      <c r="F448" s="19">
        <f t="shared" si="74"/>
        <v>103.0391238803185</v>
      </c>
      <c r="G448" s="19">
        <f t="shared" si="75"/>
        <v>26.685163520955847</v>
      </c>
      <c r="H448" s="20">
        <f t="shared" si="76"/>
        <v>105399.18000000017</v>
      </c>
      <c r="J448" s="38"/>
    </row>
    <row r="449" spans="1:10" ht="12.75" customHeight="1" x14ac:dyDescent="0.25">
      <c r="A449" s="24" t="s">
        <v>160</v>
      </c>
      <c r="B449" s="25" t="s">
        <v>4</v>
      </c>
      <c r="C449" s="26">
        <v>3468077.78</v>
      </c>
      <c r="D449" s="26">
        <v>13100450</v>
      </c>
      <c r="E449" s="26">
        <v>3573476.96</v>
      </c>
      <c r="F449" s="27">
        <f t="shared" si="74"/>
        <v>103.0391238803185</v>
      </c>
      <c r="G449" s="27">
        <f t="shared" si="75"/>
        <v>27.277513062528385</v>
      </c>
      <c r="H449" s="28">
        <f t="shared" si="76"/>
        <v>105399.18000000017</v>
      </c>
      <c r="J449" s="38"/>
    </row>
    <row r="450" spans="1:10" ht="12.75" customHeight="1" x14ac:dyDescent="0.25">
      <c r="A450" s="24" t="s">
        <v>161</v>
      </c>
      <c r="B450" s="25" t="s">
        <v>313</v>
      </c>
      <c r="C450" s="26"/>
      <c r="D450" s="26">
        <v>290800</v>
      </c>
      <c r="E450" s="26"/>
      <c r="F450" s="27" t="str">
        <f t="shared" si="74"/>
        <v>x</v>
      </c>
      <c r="G450" s="27">
        <f t="shared" ref="G450" si="84">IF(D450=0,"x",E450/D450*100)</f>
        <v>0</v>
      </c>
      <c r="H450" s="28">
        <f t="shared" ref="H450" si="85">+E450-C450</f>
        <v>0</v>
      </c>
      <c r="J450" s="38"/>
    </row>
    <row r="451" spans="1:10" ht="12.75" customHeight="1" x14ac:dyDescent="0.25">
      <c r="A451" s="22" t="s">
        <v>356</v>
      </c>
      <c r="B451" s="17" t="s">
        <v>120</v>
      </c>
      <c r="C451" s="18">
        <v>288110600.75999999</v>
      </c>
      <c r="D451" s="18">
        <v>594368435</v>
      </c>
      <c r="E451" s="18">
        <v>319233703.86000001</v>
      </c>
      <c r="F451" s="19">
        <f t="shared" si="74"/>
        <v>110.8024845381951</v>
      </c>
      <c r="G451" s="19">
        <f t="shared" si="75"/>
        <v>53.709733737795148</v>
      </c>
      <c r="H451" s="20">
        <f t="shared" si="76"/>
        <v>31123103.100000024</v>
      </c>
      <c r="J451" s="38"/>
    </row>
    <row r="452" spans="1:10" ht="12.75" customHeight="1" x14ac:dyDescent="0.25">
      <c r="A452" s="24" t="s">
        <v>160</v>
      </c>
      <c r="B452" s="25" t="s">
        <v>4</v>
      </c>
      <c r="C452" s="26">
        <v>286948446.47000003</v>
      </c>
      <c r="D452" s="26">
        <v>588881013</v>
      </c>
      <c r="E452" s="26">
        <v>317393418.93000001</v>
      </c>
      <c r="F452" s="27">
        <f t="shared" si="74"/>
        <v>110.60991018927957</v>
      </c>
      <c r="G452" s="27">
        <f t="shared" si="75"/>
        <v>53.897716503554513</v>
      </c>
      <c r="H452" s="28">
        <f t="shared" si="76"/>
        <v>30444972.459999979</v>
      </c>
      <c r="J452" s="38"/>
    </row>
    <row r="453" spans="1:10" ht="12.75" customHeight="1" x14ac:dyDescent="0.25">
      <c r="A453" s="24" t="s">
        <v>161</v>
      </c>
      <c r="B453" s="25" t="s">
        <v>313</v>
      </c>
      <c r="C453" s="26">
        <v>1162154.29</v>
      </c>
      <c r="D453" s="26">
        <v>5487422</v>
      </c>
      <c r="E453" s="26">
        <v>1840284.93</v>
      </c>
      <c r="F453" s="27">
        <f t="shared" si="74"/>
        <v>158.35117125455002</v>
      </c>
      <c r="G453" s="27">
        <f t="shared" si="75"/>
        <v>33.53642074547939</v>
      </c>
      <c r="H453" s="28">
        <f t="shared" si="76"/>
        <v>678130.6399999999</v>
      </c>
      <c r="J453" s="38"/>
    </row>
    <row r="454" spans="1:10" ht="12.75" customHeight="1" x14ac:dyDescent="0.25">
      <c r="A454" s="22" t="s">
        <v>357</v>
      </c>
      <c r="B454" s="17" t="s">
        <v>121</v>
      </c>
      <c r="C454" s="18">
        <v>16596014.41</v>
      </c>
      <c r="D454" s="18">
        <v>35326800</v>
      </c>
      <c r="E454" s="18">
        <v>16405544.33</v>
      </c>
      <c r="F454" s="19">
        <f t="shared" si="74"/>
        <v>98.852314325027152</v>
      </c>
      <c r="G454" s="19">
        <f t="shared" si="75"/>
        <v>46.439372742507103</v>
      </c>
      <c r="H454" s="20">
        <f t="shared" si="76"/>
        <v>-190470.08000000007</v>
      </c>
      <c r="J454" s="38"/>
    </row>
    <row r="455" spans="1:10" ht="12.75" customHeight="1" x14ac:dyDescent="0.25">
      <c r="A455" s="24" t="s">
        <v>160</v>
      </c>
      <c r="B455" s="25" t="s">
        <v>4</v>
      </c>
      <c r="C455" s="26">
        <v>16596014.41</v>
      </c>
      <c r="D455" s="26">
        <v>34975800</v>
      </c>
      <c r="E455" s="26">
        <v>16405544.33</v>
      </c>
      <c r="F455" s="27">
        <f t="shared" si="74"/>
        <v>98.852314325027152</v>
      </c>
      <c r="G455" s="27">
        <f t="shared" si="75"/>
        <v>46.905415544462173</v>
      </c>
      <c r="H455" s="28">
        <f t="shared" si="76"/>
        <v>-190470.08000000007</v>
      </c>
      <c r="J455" s="38"/>
    </row>
    <row r="456" spans="1:10" ht="12.75" customHeight="1" x14ac:dyDescent="0.25">
      <c r="A456" s="24" t="s">
        <v>161</v>
      </c>
      <c r="B456" s="25" t="s">
        <v>313</v>
      </c>
      <c r="C456" s="26"/>
      <c r="D456" s="26">
        <v>351000</v>
      </c>
      <c r="E456" s="26"/>
      <c r="F456" s="27" t="str">
        <f t="shared" si="74"/>
        <v>x</v>
      </c>
      <c r="G456" s="27">
        <f t="shared" si="75"/>
        <v>0</v>
      </c>
      <c r="H456" s="28">
        <f t="shared" si="76"/>
        <v>0</v>
      </c>
      <c r="J456" s="38"/>
    </row>
    <row r="457" spans="1:10" ht="12.75" customHeight="1" x14ac:dyDescent="0.25">
      <c r="A457" s="22" t="s">
        <v>358</v>
      </c>
      <c r="B457" s="17" t="s">
        <v>122</v>
      </c>
      <c r="C457" s="18">
        <v>11140236.890000001</v>
      </c>
      <c r="D457" s="18">
        <v>23967300</v>
      </c>
      <c r="E457" s="18">
        <v>10939174.529999999</v>
      </c>
      <c r="F457" s="19">
        <f t="shared" si="74"/>
        <v>98.195169797686404</v>
      </c>
      <c r="G457" s="19">
        <f t="shared" si="75"/>
        <v>45.642081210649508</v>
      </c>
      <c r="H457" s="20">
        <f t="shared" si="76"/>
        <v>-201062.36000000127</v>
      </c>
      <c r="J457" s="38"/>
    </row>
    <row r="458" spans="1:10" ht="12.75" customHeight="1" x14ac:dyDescent="0.25">
      <c r="A458" s="24" t="s">
        <v>160</v>
      </c>
      <c r="B458" s="25" t="s">
        <v>4</v>
      </c>
      <c r="C458" s="26">
        <v>11140236.890000001</v>
      </c>
      <c r="D458" s="26">
        <v>23693800</v>
      </c>
      <c r="E458" s="26">
        <v>10922073.390000001</v>
      </c>
      <c r="F458" s="27">
        <f t="shared" si="74"/>
        <v>98.041661930943008</v>
      </c>
      <c r="G458" s="27">
        <f t="shared" si="75"/>
        <v>46.096756915311182</v>
      </c>
      <c r="H458" s="28">
        <f t="shared" si="76"/>
        <v>-218163.5</v>
      </c>
      <c r="J458" s="38"/>
    </row>
    <row r="459" spans="1:10" ht="12.75" customHeight="1" x14ac:dyDescent="0.25">
      <c r="A459" s="24" t="s">
        <v>161</v>
      </c>
      <c r="B459" s="25" t="s">
        <v>313</v>
      </c>
      <c r="C459" s="26"/>
      <c r="D459" s="26">
        <v>273500</v>
      </c>
      <c r="E459" s="26">
        <v>17101.14</v>
      </c>
      <c r="F459" s="27" t="str">
        <f t="shared" si="74"/>
        <v>x</v>
      </c>
      <c r="G459" s="27">
        <f t="shared" si="75"/>
        <v>6.252702010968922</v>
      </c>
      <c r="H459" s="28">
        <f t="shared" si="76"/>
        <v>17101.14</v>
      </c>
      <c r="J459" s="38"/>
    </row>
    <row r="460" spans="1:10" ht="12.75" customHeight="1" x14ac:dyDescent="0.25">
      <c r="A460" s="22" t="s">
        <v>359</v>
      </c>
      <c r="B460" s="17" t="s">
        <v>123</v>
      </c>
      <c r="C460" s="18">
        <v>9001455.5</v>
      </c>
      <c r="D460" s="18">
        <v>19478400</v>
      </c>
      <c r="E460" s="18">
        <v>9113895.3000000007</v>
      </c>
      <c r="F460" s="19">
        <f t="shared" si="74"/>
        <v>101.24912909917737</v>
      </c>
      <c r="G460" s="19">
        <f t="shared" si="75"/>
        <v>46.789753265155255</v>
      </c>
      <c r="H460" s="20">
        <f t="shared" si="76"/>
        <v>112439.80000000075</v>
      </c>
      <c r="J460" s="38"/>
    </row>
    <row r="461" spans="1:10" ht="12.75" customHeight="1" x14ac:dyDescent="0.25">
      <c r="A461" s="24" t="s">
        <v>160</v>
      </c>
      <c r="B461" s="25" t="s">
        <v>4</v>
      </c>
      <c r="C461" s="26">
        <v>8988399.4900000002</v>
      </c>
      <c r="D461" s="26">
        <v>19382200</v>
      </c>
      <c r="E461" s="26">
        <v>9097341.1799999997</v>
      </c>
      <c r="F461" s="27">
        <f t="shared" si="74"/>
        <v>101.2120254570483</v>
      </c>
      <c r="G461" s="27">
        <f t="shared" si="75"/>
        <v>46.936576755992611</v>
      </c>
      <c r="H461" s="28">
        <f t="shared" si="76"/>
        <v>108941.68999999948</v>
      </c>
      <c r="J461" s="38"/>
    </row>
    <row r="462" spans="1:10" ht="12.75" customHeight="1" x14ac:dyDescent="0.25">
      <c r="A462" s="24" t="s">
        <v>161</v>
      </c>
      <c r="B462" s="25" t="s">
        <v>313</v>
      </c>
      <c r="C462" s="26">
        <v>13056.01</v>
      </c>
      <c r="D462" s="26">
        <v>96200</v>
      </c>
      <c r="E462" s="26">
        <v>16554.12</v>
      </c>
      <c r="F462" s="27">
        <f t="shared" si="74"/>
        <v>126.79310141459756</v>
      </c>
      <c r="G462" s="27">
        <f t="shared" si="75"/>
        <v>17.208024948024946</v>
      </c>
      <c r="H462" s="28">
        <f t="shared" si="76"/>
        <v>3498.1099999999988</v>
      </c>
      <c r="J462" s="38"/>
    </row>
    <row r="463" spans="1:10" ht="12.75" customHeight="1" x14ac:dyDescent="0.25">
      <c r="A463" s="22" t="s">
        <v>360</v>
      </c>
      <c r="B463" s="17" t="s">
        <v>124</v>
      </c>
      <c r="C463" s="18">
        <v>12782608.25</v>
      </c>
      <c r="D463" s="18">
        <v>27023874</v>
      </c>
      <c r="E463" s="18">
        <v>13218397.130000001</v>
      </c>
      <c r="F463" s="19">
        <f t="shared" si="74"/>
        <v>103.40923285355319</v>
      </c>
      <c r="G463" s="19">
        <f t="shared" si="75"/>
        <v>48.913775759907708</v>
      </c>
      <c r="H463" s="20">
        <f t="shared" si="76"/>
        <v>435788.88000000082</v>
      </c>
      <c r="J463" s="38"/>
    </row>
    <row r="464" spans="1:10" ht="12.75" customHeight="1" x14ac:dyDescent="0.25">
      <c r="A464" s="24" t="s">
        <v>160</v>
      </c>
      <c r="B464" s="25" t="s">
        <v>4</v>
      </c>
      <c r="C464" s="26">
        <v>12768278.68</v>
      </c>
      <c r="D464" s="26">
        <v>26884974</v>
      </c>
      <c r="E464" s="26">
        <v>13181819.5</v>
      </c>
      <c r="F464" s="27">
        <f t="shared" si="74"/>
        <v>103.23881417663418</v>
      </c>
      <c r="G464" s="27">
        <f t="shared" si="75"/>
        <v>49.030434249257596</v>
      </c>
      <c r="H464" s="28">
        <f t="shared" si="76"/>
        <v>413540.8200000003</v>
      </c>
      <c r="J464" s="38"/>
    </row>
    <row r="465" spans="1:10" ht="12.75" customHeight="1" x14ac:dyDescent="0.25">
      <c r="A465" s="24" t="s">
        <v>161</v>
      </c>
      <c r="B465" s="25" t="s">
        <v>313</v>
      </c>
      <c r="C465" s="26">
        <v>14329.57</v>
      </c>
      <c r="D465" s="26">
        <v>138900</v>
      </c>
      <c r="E465" s="26">
        <v>36577.629999999997</v>
      </c>
      <c r="F465" s="27">
        <f t="shared" ref="F465:F540" si="86">IF(C465=0,"x",E465/C465*100)</f>
        <v>255.25978797688973</v>
      </c>
      <c r="G465" s="27">
        <f t="shared" ref="G465:G540" si="87">IF(D465=0,"x",E465/D465*100)</f>
        <v>26.333786897048235</v>
      </c>
      <c r="H465" s="28">
        <f t="shared" si="76"/>
        <v>22248.059999999998</v>
      </c>
      <c r="J465" s="38"/>
    </row>
    <row r="466" spans="1:10" ht="12.75" customHeight="1" x14ac:dyDescent="0.25">
      <c r="A466" s="22" t="s">
        <v>361</v>
      </c>
      <c r="B466" s="17" t="s">
        <v>125</v>
      </c>
      <c r="C466" s="18">
        <v>22095432.18</v>
      </c>
      <c r="D466" s="18">
        <v>49409143</v>
      </c>
      <c r="E466" s="18">
        <v>20526708.48</v>
      </c>
      <c r="F466" s="19">
        <f t="shared" si="86"/>
        <v>92.900235273877314</v>
      </c>
      <c r="G466" s="19">
        <f t="shared" si="87"/>
        <v>41.544352388382855</v>
      </c>
      <c r="H466" s="20">
        <f t="shared" ref="H466:H540" si="88">+E466-C466</f>
        <v>-1568723.6999999993</v>
      </c>
      <c r="J466" s="38"/>
    </row>
    <row r="467" spans="1:10" ht="12.75" customHeight="1" x14ac:dyDescent="0.25">
      <c r="A467" s="24" t="s">
        <v>160</v>
      </c>
      <c r="B467" s="25" t="s">
        <v>4</v>
      </c>
      <c r="C467" s="26">
        <v>22077867.300000001</v>
      </c>
      <c r="D467" s="26">
        <v>49213143</v>
      </c>
      <c r="E467" s="26">
        <v>20507012.440000001</v>
      </c>
      <c r="F467" s="27">
        <f t="shared" si="86"/>
        <v>92.884933863154444</v>
      </c>
      <c r="G467" s="27">
        <f t="shared" si="87"/>
        <v>41.66978817020486</v>
      </c>
      <c r="H467" s="28">
        <f t="shared" si="88"/>
        <v>-1570854.8599999994</v>
      </c>
      <c r="J467" s="38"/>
    </row>
    <row r="468" spans="1:10" ht="12.75" customHeight="1" x14ac:dyDescent="0.25">
      <c r="A468" s="24" t="s">
        <v>161</v>
      </c>
      <c r="B468" s="25" t="s">
        <v>313</v>
      </c>
      <c r="C468" s="26">
        <v>17564.88</v>
      </c>
      <c r="D468" s="26">
        <v>196000</v>
      </c>
      <c r="E468" s="26">
        <v>19696.04</v>
      </c>
      <c r="F468" s="27">
        <f t="shared" ref="F468" si="89">IF(C468=0,"x",E468/C468*100)</f>
        <v>112.13307463529499</v>
      </c>
      <c r="G468" s="27">
        <f t="shared" ref="G468" si="90">IF(D468=0,"x",E468/D468*100)</f>
        <v>10.049000000000001</v>
      </c>
      <c r="H468" s="28">
        <f t="shared" ref="H468" si="91">+E468-C468</f>
        <v>2131.16</v>
      </c>
      <c r="J468" s="38"/>
    </row>
    <row r="469" spans="1:10" ht="12.75" customHeight="1" x14ac:dyDescent="0.25">
      <c r="A469" s="22" t="s">
        <v>362</v>
      </c>
      <c r="B469" s="17" t="s">
        <v>126</v>
      </c>
      <c r="C469" s="18">
        <v>671084.84</v>
      </c>
      <c r="D469" s="18">
        <v>1853600</v>
      </c>
      <c r="E469" s="18">
        <v>802448.33</v>
      </c>
      <c r="F469" s="19">
        <f t="shared" si="86"/>
        <v>119.57479623589768</v>
      </c>
      <c r="G469" s="19">
        <f t="shared" si="87"/>
        <v>43.291342792403967</v>
      </c>
      <c r="H469" s="20">
        <f t="shared" si="88"/>
        <v>131363.49</v>
      </c>
      <c r="J469" s="38"/>
    </row>
    <row r="470" spans="1:10" ht="12.75" customHeight="1" x14ac:dyDescent="0.25">
      <c r="A470" s="24" t="s">
        <v>160</v>
      </c>
      <c r="B470" s="25" t="s">
        <v>4</v>
      </c>
      <c r="C470" s="26">
        <v>671084.84</v>
      </c>
      <c r="D470" s="26">
        <v>1842600</v>
      </c>
      <c r="E470" s="26">
        <v>802448.33</v>
      </c>
      <c r="F470" s="27">
        <f t="shared" si="86"/>
        <v>119.57479623589768</v>
      </c>
      <c r="G470" s="27">
        <f t="shared" si="87"/>
        <v>43.549784543579726</v>
      </c>
      <c r="H470" s="28">
        <f t="shared" si="88"/>
        <v>131363.49</v>
      </c>
      <c r="J470" s="38"/>
    </row>
    <row r="471" spans="1:10" ht="12.75" customHeight="1" x14ac:dyDescent="0.25">
      <c r="A471" s="24" t="s">
        <v>161</v>
      </c>
      <c r="B471" s="25" t="s">
        <v>313</v>
      </c>
      <c r="C471" s="26"/>
      <c r="D471" s="26">
        <v>11000</v>
      </c>
      <c r="E471" s="26"/>
      <c r="F471" s="27" t="str">
        <f t="shared" si="86"/>
        <v>x</v>
      </c>
      <c r="G471" s="27">
        <f t="shared" si="87"/>
        <v>0</v>
      </c>
      <c r="H471" s="28">
        <f t="shared" si="88"/>
        <v>0</v>
      </c>
      <c r="J471" s="38"/>
    </row>
    <row r="472" spans="1:10" ht="12.75" customHeight="1" x14ac:dyDescent="0.25">
      <c r="A472" s="22" t="s">
        <v>363</v>
      </c>
      <c r="B472" s="17" t="s">
        <v>127</v>
      </c>
      <c r="C472" s="18">
        <v>981451.36</v>
      </c>
      <c r="D472" s="18">
        <v>2517350</v>
      </c>
      <c r="E472" s="18">
        <v>1006717.93</v>
      </c>
      <c r="F472" s="19">
        <f t="shared" si="86"/>
        <v>102.57440878170469</v>
      </c>
      <c r="G472" s="19">
        <f t="shared" si="87"/>
        <v>39.991178421753034</v>
      </c>
      <c r="H472" s="20">
        <f t="shared" si="88"/>
        <v>25266.570000000065</v>
      </c>
      <c r="J472" s="38"/>
    </row>
    <row r="473" spans="1:10" ht="12.75" customHeight="1" x14ac:dyDescent="0.25">
      <c r="A473" s="24" t="s">
        <v>160</v>
      </c>
      <c r="B473" s="25" t="s">
        <v>4</v>
      </c>
      <c r="C473" s="26">
        <v>981451.36</v>
      </c>
      <c r="D473" s="26">
        <v>2492150</v>
      </c>
      <c r="E473" s="26">
        <v>1006717.93</v>
      </c>
      <c r="F473" s="19">
        <f t="shared" ref="F473:F475" si="92">IF(C473=0,"x",E473/C473*100)</f>
        <v>102.57440878170469</v>
      </c>
      <c r="G473" s="19">
        <f t="shared" ref="G473:G475" si="93">IF(D473=0,"x",E473/D473*100)</f>
        <v>40.395559256064047</v>
      </c>
      <c r="H473" s="20">
        <f t="shared" ref="H473:H475" si="94">+E473-C473</f>
        <v>25266.570000000065</v>
      </c>
      <c r="J473" s="38"/>
    </row>
    <row r="474" spans="1:10" ht="12.75" customHeight="1" x14ac:dyDescent="0.25">
      <c r="A474" s="24" t="s">
        <v>161</v>
      </c>
      <c r="B474" s="25" t="s">
        <v>313</v>
      </c>
      <c r="C474" s="26"/>
      <c r="D474" s="26">
        <v>25200</v>
      </c>
      <c r="E474" s="26"/>
      <c r="F474" s="19" t="str">
        <f t="shared" si="92"/>
        <v>x</v>
      </c>
      <c r="G474" s="19">
        <f t="shared" si="93"/>
        <v>0</v>
      </c>
      <c r="H474" s="20">
        <f t="shared" si="94"/>
        <v>0</v>
      </c>
      <c r="J474" s="38"/>
    </row>
    <row r="475" spans="1:10" ht="12.75" customHeight="1" x14ac:dyDescent="0.25">
      <c r="A475" s="22" t="s">
        <v>364</v>
      </c>
      <c r="B475" s="17" t="s">
        <v>128</v>
      </c>
      <c r="C475" s="18">
        <v>7864601.7999999998</v>
      </c>
      <c r="D475" s="18">
        <v>15643600</v>
      </c>
      <c r="E475" s="18">
        <v>7821959.7199999997</v>
      </c>
      <c r="F475" s="19">
        <f t="shared" si="92"/>
        <v>99.457797342009101</v>
      </c>
      <c r="G475" s="19">
        <f t="shared" si="93"/>
        <v>50.001020992610393</v>
      </c>
      <c r="H475" s="20">
        <f t="shared" si="94"/>
        <v>-42642.080000000075</v>
      </c>
      <c r="J475" s="38"/>
    </row>
    <row r="476" spans="1:10" ht="12.75" customHeight="1" x14ac:dyDescent="0.25">
      <c r="A476" s="24" t="s">
        <v>160</v>
      </c>
      <c r="B476" s="25" t="s">
        <v>4</v>
      </c>
      <c r="C476" s="26">
        <v>7864601.7999999998</v>
      </c>
      <c r="D476" s="26">
        <v>15598800</v>
      </c>
      <c r="E476" s="26">
        <v>7817425.4299999997</v>
      </c>
      <c r="F476" s="27">
        <f t="shared" si="86"/>
        <v>99.400142929041863</v>
      </c>
      <c r="G476" s="27">
        <f t="shared" si="87"/>
        <v>50.115556517167981</v>
      </c>
      <c r="H476" s="28">
        <f t="shared" si="88"/>
        <v>-47176.370000000112</v>
      </c>
      <c r="J476" s="38"/>
    </row>
    <row r="477" spans="1:10" ht="12.75" customHeight="1" x14ac:dyDescent="0.25">
      <c r="A477" s="24" t="s">
        <v>161</v>
      </c>
      <c r="B477" s="25" t="s">
        <v>313</v>
      </c>
      <c r="C477" s="26"/>
      <c r="D477" s="26">
        <v>44800</v>
      </c>
      <c r="E477" s="26">
        <v>4534.29</v>
      </c>
      <c r="F477" s="27" t="str">
        <f t="shared" ref="F477" si="95">IF(C477=0,"x",E477/C477*100)</f>
        <v>x</v>
      </c>
      <c r="G477" s="27">
        <f t="shared" ref="G477" si="96">IF(D477=0,"x",E477/D477*100)</f>
        <v>10.121183035714285</v>
      </c>
      <c r="H477" s="28">
        <f t="shared" ref="H477" si="97">+E477-C477</f>
        <v>4534.29</v>
      </c>
      <c r="J477" s="38"/>
    </row>
    <row r="478" spans="1:10" ht="12.75" customHeight="1" x14ac:dyDescent="0.25">
      <c r="A478" s="22" t="s">
        <v>365</v>
      </c>
      <c r="B478" s="17" t="s">
        <v>332</v>
      </c>
      <c r="C478" s="18">
        <v>3368258.2</v>
      </c>
      <c r="D478" s="18">
        <v>9245983</v>
      </c>
      <c r="E478" s="18">
        <v>3657462.63</v>
      </c>
      <c r="F478" s="19">
        <f t="shared" si="86"/>
        <v>108.58617163019153</v>
      </c>
      <c r="G478" s="19">
        <f t="shared" si="87"/>
        <v>39.557315106462987</v>
      </c>
      <c r="H478" s="30">
        <f t="shared" si="88"/>
        <v>289204.4299999997</v>
      </c>
      <c r="J478" s="38"/>
    </row>
    <row r="479" spans="1:10" ht="12.75" customHeight="1" x14ac:dyDescent="0.25">
      <c r="A479" s="24" t="s">
        <v>160</v>
      </c>
      <c r="B479" s="25" t="s">
        <v>4</v>
      </c>
      <c r="C479" s="26">
        <v>3353488.21</v>
      </c>
      <c r="D479" s="26">
        <v>9005279</v>
      </c>
      <c r="E479" s="26">
        <v>3630500.47</v>
      </c>
      <c r="F479" s="27">
        <f t="shared" si="86"/>
        <v>108.26042146723398</v>
      </c>
      <c r="G479" s="27">
        <f t="shared" si="87"/>
        <v>40.315246979021971</v>
      </c>
      <c r="H479" s="28">
        <f t="shared" si="88"/>
        <v>277012.26000000024</v>
      </c>
      <c r="J479" s="38"/>
    </row>
    <row r="480" spans="1:10" ht="12.75" customHeight="1" x14ac:dyDescent="0.25">
      <c r="A480" s="24" t="s">
        <v>161</v>
      </c>
      <c r="B480" s="25" t="s">
        <v>313</v>
      </c>
      <c r="C480" s="26">
        <v>14769.99</v>
      </c>
      <c r="D480" s="26">
        <v>240704</v>
      </c>
      <c r="E480" s="26">
        <v>26962.16</v>
      </c>
      <c r="F480" s="27">
        <f t="shared" si="86"/>
        <v>182.54690761469709</v>
      </c>
      <c r="G480" s="27">
        <f t="shared" si="87"/>
        <v>11.201375963839405</v>
      </c>
      <c r="H480" s="28">
        <f t="shared" si="88"/>
        <v>12192.17</v>
      </c>
      <c r="J480" s="38"/>
    </row>
    <row r="481" spans="1:10" ht="12.75" customHeight="1" x14ac:dyDescent="0.25">
      <c r="A481" s="22" t="s">
        <v>366</v>
      </c>
      <c r="B481" s="17" t="s">
        <v>129</v>
      </c>
      <c r="C481" s="18">
        <v>137559704.63</v>
      </c>
      <c r="D481" s="18">
        <v>285452796</v>
      </c>
      <c r="E481" s="18">
        <v>145889503.93000001</v>
      </c>
      <c r="F481" s="19">
        <f t="shared" si="86"/>
        <v>106.05540650323802</v>
      </c>
      <c r="G481" s="19">
        <f t="shared" si="87"/>
        <v>51.108101225254778</v>
      </c>
      <c r="H481" s="20">
        <f t="shared" si="88"/>
        <v>8329799.3000000119</v>
      </c>
      <c r="J481" s="38"/>
    </row>
    <row r="482" spans="1:10" ht="12.75" customHeight="1" x14ac:dyDescent="0.25">
      <c r="A482" s="24" t="s">
        <v>160</v>
      </c>
      <c r="B482" s="25" t="s">
        <v>4</v>
      </c>
      <c r="C482" s="26">
        <v>137382545.44</v>
      </c>
      <c r="D482" s="26">
        <v>284079633</v>
      </c>
      <c r="E482" s="26">
        <v>145531040.16</v>
      </c>
      <c r="F482" s="27">
        <f t="shared" si="86"/>
        <v>105.93124453612542</v>
      </c>
      <c r="G482" s="27">
        <f t="shared" si="87"/>
        <v>51.22895950798415</v>
      </c>
      <c r="H482" s="28">
        <f t="shared" si="88"/>
        <v>8148494.7199999988</v>
      </c>
      <c r="J482" s="38"/>
    </row>
    <row r="483" spans="1:10" ht="12.75" customHeight="1" x14ac:dyDescent="0.25">
      <c r="A483" s="24" t="s">
        <v>161</v>
      </c>
      <c r="B483" s="25" t="s">
        <v>313</v>
      </c>
      <c r="C483" s="26">
        <v>177159.19</v>
      </c>
      <c r="D483" s="26">
        <v>1373163</v>
      </c>
      <c r="E483" s="26">
        <v>358463.77</v>
      </c>
      <c r="F483" s="27">
        <f t="shared" si="86"/>
        <v>202.33992377138327</v>
      </c>
      <c r="G483" s="27">
        <f t="shared" si="87"/>
        <v>26.104968601688221</v>
      </c>
      <c r="H483" s="28">
        <f t="shared" si="88"/>
        <v>181304.58000000002</v>
      </c>
      <c r="J483" s="38"/>
    </row>
    <row r="484" spans="1:10" ht="12.75" customHeight="1" x14ac:dyDescent="0.25">
      <c r="A484" s="22" t="s">
        <v>367</v>
      </c>
      <c r="B484" s="17" t="s">
        <v>130</v>
      </c>
      <c r="C484" s="18">
        <v>47417032.520000003</v>
      </c>
      <c r="D484" s="18">
        <v>97616127</v>
      </c>
      <c r="E484" s="18">
        <v>46980821.960000001</v>
      </c>
      <c r="F484" s="19">
        <f t="shared" si="86"/>
        <v>99.080055126149006</v>
      </c>
      <c r="G484" s="19">
        <f t="shared" si="87"/>
        <v>48.128135589726888</v>
      </c>
      <c r="H484" s="20">
        <f t="shared" si="88"/>
        <v>-436210.56000000238</v>
      </c>
      <c r="J484" s="38"/>
    </row>
    <row r="485" spans="1:10" ht="12.75" customHeight="1" x14ac:dyDescent="0.25">
      <c r="A485" s="24" t="s">
        <v>160</v>
      </c>
      <c r="B485" s="25" t="s">
        <v>4</v>
      </c>
      <c r="C485" s="26">
        <v>47373108.509999998</v>
      </c>
      <c r="D485" s="26">
        <v>97107676</v>
      </c>
      <c r="E485" s="26">
        <v>46893637.030000001</v>
      </c>
      <c r="F485" s="27">
        <f t="shared" si="86"/>
        <v>98.987882587652479</v>
      </c>
      <c r="G485" s="27">
        <f t="shared" si="87"/>
        <v>48.290350425027164</v>
      </c>
      <c r="H485" s="28">
        <f t="shared" si="88"/>
        <v>-479471.47999999672</v>
      </c>
      <c r="J485" s="38"/>
    </row>
    <row r="486" spans="1:10" ht="12.75" customHeight="1" x14ac:dyDescent="0.25">
      <c r="A486" s="24" t="s">
        <v>161</v>
      </c>
      <c r="B486" s="25" t="s">
        <v>313</v>
      </c>
      <c r="C486" s="26">
        <v>43924.01</v>
      </c>
      <c r="D486" s="26">
        <v>508451</v>
      </c>
      <c r="E486" s="26">
        <v>87184.93</v>
      </c>
      <c r="F486" s="27">
        <f t="shared" si="86"/>
        <v>198.49037007322417</v>
      </c>
      <c r="G486" s="27">
        <f t="shared" si="87"/>
        <v>17.147164623533044</v>
      </c>
      <c r="H486" s="28">
        <f t="shared" si="88"/>
        <v>43260.919999999991</v>
      </c>
      <c r="J486" s="38"/>
    </row>
    <row r="487" spans="1:10" ht="12.75" customHeight="1" x14ac:dyDescent="0.25">
      <c r="A487" s="22" t="s">
        <v>368</v>
      </c>
      <c r="B487" s="17" t="s">
        <v>131</v>
      </c>
      <c r="C487" s="18">
        <v>52414826.189999998</v>
      </c>
      <c r="D487" s="18">
        <v>111036965</v>
      </c>
      <c r="E487" s="18">
        <v>56502493.789999999</v>
      </c>
      <c r="F487" s="19">
        <f t="shared" si="86"/>
        <v>107.79868578631265</v>
      </c>
      <c r="G487" s="19">
        <f t="shared" si="87"/>
        <v>50.886201536578376</v>
      </c>
      <c r="H487" s="20">
        <f t="shared" si="88"/>
        <v>4087667.6000000015</v>
      </c>
      <c r="J487" s="38"/>
    </row>
    <row r="488" spans="1:10" ht="12.75" customHeight="1" x14ac:dyDescent="0.25">
      <c r="A488" s="24" t="s">
        <v>160</v>
      </c>
      <c r="B488" s="25" t="s">
        <v>4</v>
      </c>
      <c r="C488" s="26">
        <v>52371109.32</v>
      </c>
      <c r="D488" s="26">
        <v>110458028</v>
      </c>
      <c r="E488" s="26">
        <v>56354798.630000003</v>
      </c>
      <c r="F488" s="27">
        <f t="shared" si="86"/>
        <v>107.60665443548028</v>
      </c>
      <c r="G488" s="27">
        <f t="shared" si="87"/>
        <v>51.019196748650998</v>
      </c>
      <c r="H488" s="28">
        <f t="shared" si="88"/>
        <v>3983689.3100000024</v>
      </c>
      <c r="J488" s="38"/>
    </row>
    <row r="489" spans="1:10" ht="12.75" customHeight="1" x14ac:dyDescent="0.25">
      <c r="A489" s="24" t="s">
        <v>161</v>
      </c>
      <c r="B489" s="25" t="s">
        <v>313</v>
      </c>
      <c r="C489" s="26">
        <v>43716.87</v>
      </c>
      <c r="D489" s="26">
        <v>578937</v>
      </c>
      <c r="E489" s="26">
        <v>147695.16</v>
      </c>
      <c r="F489" s="27">
        <f t="shared" si="86"/>
        <v>337.84477251001726</v>
      </c>
      <c r="G489" s="27">
        <f t="shared" si="87"/>
        <v>25.51143906849968</v>
      </c>
      <c r="H489" s="28">
        <f t="shared" si="88"/>
        <v>103978.29000000001</v>
      </c>
      <c r="J489" s="38"/>
    </row>
    <row r="490" spans="1:10" ht="12.75" customHeight="1" x14ac:dyDescent="0.25">
      <c r="A490" s="22" t="s">
        <v>369</v>
      </c>
      <c r="B490" s="17" t="s">
        <v>132</v>
      </c>
      <c r="C490" s="18">
        <v>455492718.49000001</v>
      </c>
      <c r="D490" s="18">
        <v>905621007</v>
      </c>
      <c r="E490" s="18">
        <v>462158304.70999998</v>
      </c>
      <c r="F490" s="19">
        <f t="shared" si="86"/>
        <v>101.46337931418465</v>
      </c>
      <c r="G490" s="19">
        <f t="shared" si="87"/>
        <v>51.032197921398257</v>
      </c>
      <c r="H490" s="20">
        <f t="shared" si="88"/>
        <v>6665586.219999969</v>
      </c>
      <c r="J490" s="38"/>
    </row>
    <row r="491" spans="1:10" ht="12.75" customHeight="1" x14ac:dyDescent="0.25">
      <c r="A491" s="24" t="s">
        <v>160</v>
      </c>
      <c r="B491" s="25" t="s">
        <v>4</v>
      </c>
      <c r="C491" s="26">
        <v>455145402.74000001</v>
      </c>
      <c r="D491" s="26">
        <v>903524685</v>
      </c>
      <c r="E491" s="26">
        <v>461742302.95999998</v>
      </c>
      <c r="F491" s="27">
        <f t="shared" si="86"/>
        <v>101.4494049989929</v>
      </c>
      <c r="G491" s="27">
        <f t="shared" si="87"/>
        <v>51.104558693933186</v>
      </c>
      <c r="H491" s="28">
        <f t="shared" si="88"/>
        <v>6596900.219999969</v>
      </c>
      <c r="J491" s="38"/>
    </row>
    <row r="492" spans="1:10" ht="12.75" customHeight="1" x14ac:dyDescent="0.25">
      <c r="A492" s="24" t="s">
        <v>161</v>
      </c>
      <c r="B492" s="25" t="s">
        <v>313</v>
      </c>
      <c r="C492" s="26">
        <v>347315.75</v>
      </c>
      <c r="D492" s="26">
        <v>2096322</v>
      </c>
      <c r="E492" s="26">
        <v>416001.75</v>
      </c>
      <c r="F492" s="27">
        <f t="shared" si="86"/>
        <v>119.77624107170493</v>
      </c>
      <c r="G492" s="27">
        <f t="shared" si="87"/>
        <v>19.844363127420312</v>
      </c>
      <c r="H492" s="28">
        <f t="shared" si="88"/>
        <v>68686</v>
      </c>
      <c r="J492" s="38"/>
    </row>
    <row r="493" spans="1:10" ht="12.75" customHeight="1" x14ac:dyDescent="0.25">
      <c r="A493" s="22" t="s">
        <v>370</v>
      </c>
      <c r="B493" s="17" t="s">
        <v>133</v>
      </c>
      <c r="C493" s="18">
        <v>109447839.08</v>
      </c>
      <c r="D493" s="18">
        <v>223589809</v>
      </c>
      <c r="E493" s="18">
        <v>110517774.91</v>
      </c>
      <c r="F493" s="19">
        <f t="shared" si="86"/>
        <v>100.97757602068135</v>
      </c>
      <c r="G493" s="19">
        <f t="shared" si="87"/>
        <v>49.428806887168989</v>
      </c>
      <c r="H493" s="20">
        <f t="shared" si="88"/>
        <v>1069935.8299999982</v>
      </c>
      <c r="J493" s="38"/>
    </row>
    <row r="494" spans="1:10" ht="12.75" customHeight="1" x14ac:dyDescent="0.25">
      <c r="A494" s="24" t="s">
        <v>160</v>
      </c>
      <c r="B494" s="25" t="s">
        <v>4</v>
      </c>
      <c r="C494" s="26">
        <v>109383807.52</v>
      </c>
      <c r="D494" s="26">
        <v>222813008</v>
      </c>
      <c r="E494" s="26">
        <v>110275647.93000001</v>
      </c>
      <c r="F494" s="27">
        <f t="shared" si="86"/>
        <v>100.81533129100204</v>
      </c>
      <c r="G494" s="27">
        <f t="shared" si="87"/>
        <v>49.492464071038441</v>
      </c>
      <c r="H494" s="28">
        <f t="shared" si="88"/>
        <v>891840.41000001132</v>
      </c>
      <c r="J494" s="38"/>
    </row>
    <row r="495" spans="1:10" ht="12.75" customHeight="1" x14ac:dyDescent="0.25">
      <c r="A495" s="24" t="s">
        <v>161</v>
      </c>
      <c r="B495" s="25" t="s">
        <v>313</v>
      </c>
      <c r="C495" s="26">
        <v>64031.56</v>
      </c>
      <c r="D495" s="26">
        <v>776801</v>
      </c>
      <c r="E495" s="26">
        <v>242126.98</v>
      </c>
      <c r="F495" s="27">
        <f t="shared" si="86"/>
        <v>378.13693747270878</v>
      </c>
      <c r="G495" s="27">
        <f t="shared" si="87"/>
        <v>31.16975647559671</v>
      </c>
      <c r="H495" s="28">
        <f t="shared" si="88"/>
        <v>178095.42</v>
      </c>
      <c r="J495" s="38"/>
    </row>
    <row r="496" spans="1:10" ht="12.75" customHeight="1" x14ac:dyDescent="0.25">
      <c r="A496" s="22" t="s">
        <v>371</v>
      </c>
      <c r="B496" s="17" t="s">
        <v>134</v>
      </c>
      <c r="C496" s="18">
        <v>11564294.93</v>
      </c>
      <c r="D496" s="18">
        <v>31851600</v>
      </c>
      <c r="E496" s="18">
        <v>13409378.01</v>
      </c>
      <c r="F496" s="19">
        <f t="shared" si="86"/>
        <v>115.95499847736934</v>
      </c>
      <c r="G496" s="19">
        <f t="shared" si="87"/>
        <v>42.099542911502091</v>
      </c>
      <c r="H496" s="20">
        <f t="shared" si="88"/>
        <v>1845083.08</v>
      </c>
      <c r="J496" s="38"/>
    </row>
    <row r="497" spans="1:10" ht="12.75" customHeight="1" x14ac:dyDescent="0.25">
      <c r="A497" s="24" t="s">
        <v>160</v>
      </c>
      <c r="B497" s="25" t="s">
        <v>4</v>
      </c>
      <c r="C497" s="26">
        <v>11562895.93</v>
      </c>
      <c r="D497" s="26">
        <v>31595000</v>
      </c>
      <c r="E497" s="26">
        <v>13355608.880000001</v>
      </c>
      <c r="F497" s="27">
        <f t="shared" si="86"/>
        <v>115.50401353478239</v>
      </c>
      <c r="G497" s="27">
        <f t="shared" si="87"/>
        <v>42.271273555942393</v>
      </c>
      <c r="H497" s="28">
        <f t="shared" si="88"/>
        <v>1792712.9500000011</v>
      </c>
      <c r="J497" s="38"/>
    </row>
    <row r="498" spans="1:10" ht="12.75" customHeight="1" x14ac:dyDescent="0.25">
      <c r="A498" s="24" t="s">
        <v>161</v>
      </c>
      <c r="B498" s="25" t="s">
        <v>313</v>
      </c>
      <c r="C498" s="26">
        <v>1399</v>
      </c>
      <c r="D498" s="26">
        <v>256600</v>
      </c>
      <c r="E498" s="26">
        <v>53769.13</v>
      </c>
      <c r="F498" s="27">
        <f t="shared" ref="F498" si="98">IF(C498=0,"x",E498/C498*100)</f>
        <v>3843.3974267333811</v>
      </c>
      <c r="G498" s="27">
        <f t="shared" ref="G498" si="99">IF(D498=0,"x",E498/D498*100)</f>
        <v>20.954454403741231</v>
      </c>
      <c r="H498" s="28">
        <f t="shared" ref="H498" si="100">+E498-C498</f>
        <v>52370.13</v>
      </c>
      <c r="J498" s="38"/>
    </row>
    <row r="499" spans="1:10" ht="12.75" customHeight="1" x14ac:dyDescent="0.25">
      <c r="A499" s="22" t="s">
        <v>372</v>
      </c>
      <c r="B499" s="17" t="s">
        <v>99</v>
      </c>
      <c r="C499" s="18">
        <v>2242441.25</v>
      </c>
      <c r="D499" s="18">
        <v>17363623</v>
      </c>
      <c r="E499" s="18">
        <v>3004764.69</v>
      </c>
      <c r="F499" s="27">
        <f t="shared" ref="F499:F501" si="101">IF(C499=0,"x",E499/C499*100)</f>
        <v>133.99524692118467</v>
      </c>
      <c r="G499" s="27">
        <f t="shared" ref="G499:G501" si="102">IF(D499=0,"x",E499/D499*100)</f>
        <v>17.304940852493743</v>
      </c>
      <c r="H499" s="28">
        <f t="shared" ref="H499:H501" si="103">+E499-C499</f>
        <v>762323.44</v>
      </c>
      <c r="J499" s="38"/>
    </row>
    <row r="500" spans="1:10" ht="12.75" customHeight="1" x14ac:dyDescent="0.25">
      <c r="A500" s="24" t="s">
        <v>160</v>
      </c>
      <c r="B500" s="25" t="s">
        <v>4</v>
      </c>
      <c r="C500" s="26">
        <v>2196343.92</v>
      </c>
      <c r="D500" s="26">
        <v>17177123</v>
      </c>
      <c r="E500" s="26">
        <v>2975648.18</v>
      </c>
      <c r="F500" s="27">
        <f t="shared" si="101"/>
        <v>135.48188664369104</v>
      </c>
      <c r="G500" s="27">
        <f t="shared" si="102"/>
        <v>17.323321140565856</v>
      </c>
      <c r="H500" s="28">
        <f t="shared" si="103"/>
        <v>779304.26000000024</v>
      </c>
      <c r="J500" s="38"/>
    </row>
    <row r="501" spans="1:10" ht="12.75" customHeight="1" x14ac:dyDescent="0.25">
      <c r="A501" s="24" t="s">
        <v>161</v>
      </c>
      <c r="B501" s="25" t="s">
        <v>313</v>
      </c>
      <c r="C501" s="26">
        <v>46097.33</v>
      </c>
      <c r="D501" s="26">
        <v>186500</v>
      </c>
      <c r="E501" s="26">
        <v>29116.51</v>
      </c>
      <c r="F501" s="27">
        <f t="shared" si="101"/>
        <v>63.163115954871998</v>
      </c>
      <c r="G501" s="27">
        <f t="shared" si="102"/>
        <v>15.612069705093834</v>
      </c>
      <c r="H501" s="28">
        <f t="shared" si="103"/>
        <v>-16980.820000000003</v>
      </c>
      <c r="J501" s="38"/>
    </row>
    <row r="502" spans="1:10" ht="12.75" customHeight="1" x14ac:dyDescent="0.25">
      <c r="A502" s="16" t="s">
        <v>289</v>
      </c>
      <c r="B502" s="17" t="s">
        <v>135</v>
      </c>
      <c r="C502" s="29">
        <v>6585519.0999999996</v>
      </c>
      <c r="D502" s="29">
        <v>15838910</v>
      </c>
      <c r="E502" s="29">
        <v>6874107.4800000004</v>
      </c>
      <c r="F502" s="27">
        <f t="shared" ref="F502" si="104">IF(C502=0,"x",E502/C502*100)</f>
        <v>104.38216601634336</v>
      </c>
      <c r="G502" s="27">
        <f t="shared" ref="G502" si="105">IF(D502=0,"x",E502/D502*100)</f>
        <v>43.400129680640902</v>
      </c>
      <c r="H502" s="28">
        <f t="shared" ref="H502" si="106">+E502-C502</f>
        <v>288588.38000000082</v>
      </c>
      <c r="J502" s="38"/>
    </row>
    <row r="503" spans="1:10" ht="12.75" customHeight="1" x14ac:dyDescent="0.25">
      <c r="A503" s="22" t="s">
        <v>290</v>
      </c>
      <c r="B503" s="17" t="s">
        <v>136</v>
      </c>
      <c r="C503" s="18">
        <v>6585519.0999999996</v>
      </c>
      <c r="D503" s="18">
        <v>15838910</v>
      </c>
      <c r="E503" s="18">
        <v>6874107.4800000004</v>
      </c>
      <c r="F503" s="19">
        <f t="shared" si="86"/>
        <v>104.38216601634336</v>
      </c>
      <c r="G503" s="19">
        <f t="shared" si="87"/>
        <v>43.400129680640902</v>
      </c>
      <c r="H503" s="20">
        <f t="shared" si="88"/>
        <v>288588.38000000082</v>
      </c>
      <c r="J503" s="38"/>
    </row>
    <row r="504" spans="1:10" ht="12.75" customHeight="1" x14ac:dyDescent="0.25">
      <c r="A504" s="24" t="s">
        <v>160</v>
      </c>
      <c r="B504" s="25" t="s">
        <v>4</v>
      </c>
      <c r="C504" s="26">
        <v>6574499.0599999996</v>
      </c>
      <c r="D504" s="26">
        <v>15728910</v>
      </c>
      <c r="E504" s="26">
        <v>6874107.4800000004</v>
      </c>
      <c r="F504" s="27">
        <f t="shared" si="86"/>
        <v>104.55712925449869</v>
      </c>
      <c r="G504" s="27">
        <f t="shared" si="87"/>
        <v>43.7036481231058</v>
      </c>
      <c r="H504" s="28">
        <f t="shared" si="88"/>
        <v>299608.42000000086</v>
      </c>
      <c r="J504" s="38"/>
    </row>
    <row r="505" spans="1:10" ht="12.75" customHeight="1" x14ac:dyDescent="0.25">
      <c r="A505" s="24" t="s">
        <v>161</v>
      </c>
      <c r="B505" s="25" t="s">
        <v>313</v>
      </c>
      <c r="C505" s="26">
        <v>11020.04</v>
      </c>
      <c r="D505" s="26">
        <v>110000</v>
      </c>
      <c r="E505" s="26"/>
      <c r="F505" s="27">
        <f t="shared" si="86"/>
        <v>0</v>
      </c>
      <c r="G505" s="27">
        <f t="shared" si="87"/>
        <v>0</v>
      </c>
      <c r="H505" s="28">
        <f t="shared" si="88"/>
        <v>-11020.04</v>
      </c>
      <c r="J505" s="38"/>
    </row>
    <row r="506" spans="1:10" ht="12.75" customHeight="1" x14ac:dyDescent="0.25">
      <c r="A506" s="16" t="s">
        <v>291</v>
      </c>
      <c r="B506" s="17" t="s">
        <v>137</v>
      </c>
      <c r="C506" s="29">
        <v>2626609.81</v>
      </c>
      <c r="D506" s="29">
        <v>6675900</v>
      </c>
      <c r="E506" s="29">
        <v>2909552.56</v>
      </c>
      <c r="F506" s="19">
        <f t="shared" si="86"/>
        <v>110.77216528023246</v>
      </c>
      <c r="G506" s="19">
        <f t="shared" si="87"/>
        <v>43.582926047424323</v>
      </c>
      <c r="H506" s="30">
        <f t="shared" si="88"/>
        <v>282942.75</v>
      </c>
      <c r="J506" s="38"/>
    </row>
    <row r="507" spans="1:10" ht="12.75" customHeight="1" x14ac:dyDescent="0.25">
      <c r="A507" s="22" t="s">
        <v>292</v>
      </c>
      <c r="B507" s="17" t="s">
        <v>138</v>
      </c>
      <c r="C507" s="18">
        <v>2626609.81</v>
      </c>
      <c r="D507" s="18">
        <v>6675900</v>
      </c>
      <c r="E507" s="18">
        <v>2909552.56</v>
      </c>
      <c r="F507" s="19">
        <f t="shared" si="86"/>
        <v>110.77216528023246</v>
      </c>
      <c r="G507" s="19">
        <f t="shared" si="87"/>
        <v>43.582926047424323</v>
      </c>
      <c r="H507" s="20">
        <f t="shared" si="88"/>
        <v>282942.75</v>
      </c>
      <c r="J507" s="38"/>
    </row>
    <row r="508" spans="1:10" ht="12.75" customHeight="1" x14ac:dyDescent="0.25">
      <c r="A508" s="24" t="s">
        <v>160</v>
      </c>
      <c r="B508" s="25" t="s">
        <v>4</v>
      </c>
      <c r="C508" s="26">
        <v>2576236.62</v>
      </c>
      <c r="D508" s="26">
        <v>6624406</v>
      </c>
      <c r="E508" s="26">
        <v>2893608.3</v>
      </c>
      <c r="F508" s="27">
        <f t="shared" si="86"/>
        <v>112.31919760538143</v>
      </c>
      <c r="G508" s="27">
        <f t="shared" si="87"/>
        <v>43.681022872088455</v>
      </c>
      <c r="H508" s="28">
        <f t="shared" si="88"/>
        <v>317371.6799999997</v>
      </c>
      <c r="J508" s="38"/>
    </row>
    <row r="509" spans="1:10" ht="12.75" customHeight="1" x14ac:dyDescent="0.25">
      <c r="A509" s="24" t="s">
        <v>161</v>
      </c>
      <c r="B509" s="25" t="s">
        <v>313</v>
      </c>
      <c r="C509" s="26">
        <v>50373.19</v>
      </c>
      <c r="D509" s="26">
        <v>51494</v>
      </c>
      <c r="E509" s="26">
        <v>15944.26</v>
      </c>
      <c r="F509" s="27">
        <f t="shared" si="86"/>
        <v>31.652273759116706</v>
      </c>
      <c r="G509" s="27">
        <f t="shared" si="87"/>
        <v>30.963335534236997</v>
      </c>
      <c r="H509" s="28">
        <f t="shared" si="88"/>
        <v>-34428.93</v>
      </c>
      <c r="J509" s="38"/>
    </row>
    <row r="510" spans="1:10" ht="12.75" customHeight="1" x14ac:dyDescent="0.25">
      <c r="A510" s="16" t="s">
        <v>293</v>
      </c>
      <c r="B510" s="17" t="s">
        <v>139</v>
      </c>
      <c r="C510" s="29">
        <v>1942678.11</v>
      </c>
      <c r="D510" s="29">
        <v>3908538</v>
      </c>
      <c r="E510" s="29">
        <v>1500347.46</v>
      </c>
      <c r="F510" s="19">
        <f t="shared" si="86"/>
        <v>77.230883092618967</v>
      </c>
      <c r="G510" s="19">
        <f t="shared" si="87"/>
        <v>38.386410980269346</v>
      </c>
      <c r="H510" s="30">
        <f t="shared" si="88"/>
        <v>-442330.65000000014</v>
      </c>
      <c r="J510" s="38"/>
    </row>
    <row r="511" spans="1:10" ht="12.75" customHeight="1" x14ac:dyDescent="0.25">
      <c r="A511" s="22" t="s">
        <v>294</v>
      </c>
      <c r="B511" s="17" t="s">
        <v>140</v>
      </c>
      <c r="C511" s="18">
        <v>1942678.11</v>
      </c>
      <c r="D511" s="18">
        <v>3908538</v>
      </c>
      <c r="E511" s="18">
        <v>1500347.46</v>
      </c>
      <c r="F511" s="19">
        <f t="shared" si="86"/>
        <v>77.230883092618967</v>
      </c>
      <c r="G511" s="19">
        <f t="shared" si="87"/>
        <v>38.386410980269346</v>
      </c>
      <c r="H511" s="20">
        <f t="shared" si="88"/>
        <v>-442330.65000000014</v>
      </c>
      <c r="J511" s="38"/>
    </row>
    <row r="512" spans="1:10" ht="12.75" customHeight="1" x14ac:dyDescent="0.25">
      <c r="A512" s="24" t="s">
        <v>160</v>
      </c>
      <c r="B512" s="25" t="s">
        <v>4</v>
      </c>
      <c r="C512" s="26">
        <v>1922140.61</v>
      </c>
      <c r="D512" s="26">
        <v>3840538</v>
      </c>
      <c r="E512" s="26">
        <v>1493540.46</v>
      </c>
      <c r="F512" s="27">
        <f t="shared" si="86"/>
        <v>77.701935655997602</v>
      </c>
      <c r="G512" s="27">
        <f t="shared" si="87"/>
        <v>38.888834324774294</v>
      </c>
      <c r="H512" s="28">
        <f t="shared" si="88"/>
        <v>-428600.15000000014</v>
      </c>
      <c r="J512" s="38"/>
    </row>
    <row r="513" spans="1:10" ht="12.75" customHeight="1" x14ac:dyDescent="0.25">
      <c r="A513" s="24" t="s">
        <v>161</v>
      </c>
      <c r="B513" s="25" t="s">
        <v>313</v>
      </c>
      <c r="C513" s="26">
        <v>20537.5</v>
      </c>
      <c r="D513" s="26">
        <v>68000</v>
      </c>
      <c r="E513" s="26">
        <v>6807</v>
      </c>
      <c r="F513" s="27">
        <f t="shared" si="86"/>
        <v>33.1442483262325</v>
      </c>
      <c r="G513" s="27">
        <f t="shared" si="87"/>
        <v>10.010294117647058</v>
      </c>
      <c r="H513" s="28">
        <f t="shared" si="88"/>
        <v>-13730.5</v>
      </c>
      <c r="J513" s="38"/>
    </row>
    <row r="514" spans="1:10" ht="12.75" customHeight="1" x14ac:dyDescent="0.25">
      <c r="A514" s="16" t="s">
        <v>295</v>
      </c>
      <c r="B514" s="17" t="s">
        <v>141</v>
      </c>
      <c r="C514" s="29">
        <v>2424092.21</v>
      </c>
      <c r="D514" s="29">
        <v>5711050</v>
      </c>
      <c r="E514" s="29">
        <v>2488559.09</v>
      </c>
      <c r="F514" s="19">
        <f t="shared" si="86"/>
        <v>102.659423586861</v>
      </c>
      <c r="G514" s="19">
        <f t="shared" si="87"/>
        <v>43.574458111905862</v>
      </c>
      <c r="H514" s="30">
        <f t="shared" si="88"/>
        <v>64466.879999999888</v>
      </c>
      <c r="J514" s="38"/>
    </row>
    <row r="515" spans="1:10" ht="12.75" customHeight="1" x14ac:dyDescent="0.25">
      <c r="A515" s="22" t="s">
        <v>296</v>
      </c>
      <c r="B515" s="17" t="s">
        <v>142</v>
      </c>
      <c r="C515" s="18">
        <v>2424092.21</v>
      </c>
      <c r="D515" s="18">
        <v>5711050</v>
      </c>
      <c r="E515" s="18">
        <v>2488559.09</v>
      </c>
      <c r="F515" s="19">
        <f t="shared" si="86"/>
        <v>102.659423586861</v>
      </c>
      <c r="G515" s="19">
        <f t="shared" si="87"/>
        <v>43.574458111905862</v>
      </c>
      <c r="H515" s="20">
        <f t="shared" si="88"/>
        <v>64466.879999999888</v>
      </c>
      <c r="J515" s="38"/>
    </row>
    <row r="516" spans="1:10" ht="12.75" customHeight="1" x14ac:dyDescent="0.25">
      <c r="A516" s="24" t="s">
        <v>160</v>
      </c>
      <c r="B516" s="25" t="s">
        <v>4</v>
      </c>
      <c r="C516" s="26">
        <v>2174532.98</v>
      </c>
      <c r="D516" s="26">
        <v>5531050</v>
      </c>
      <c r="E516" s="26">
        <v>2474000.1</v>
      </c>
      <c r="F516" s="27">
        <f t="shared" si="86"/>
        <v>113.77156027313966</v>
      </c>
      <c r="G516" s="27">
        <f t="shared" si="87"/>
        <v>44.729302754449876</v>
      </c>
      <c r="H516" s="28">
        <f t="shared" si="88"/>
        <v>299467.12000000011</v>
      </c>
      <c r="J516" s="38"/>
    </row>
    <row r="517" spans="1:10" ht="12.75" customHeight="1" x14ac:dyDescent="0.25">
      <c r="A517" s="24" t="s">
        <v>161</v>
      </c>
      <c r="B517" s="25" t="s">
        <v>313</v>
      </c>
      <c r="C517" s="26">
        <v>249559.23</v>
      </c>
      <c r="D517" s="26">
        <v>180000</v>
      </c>
      <c r="E517" s="26">
        <v>14558.99</v>
      </c>
      <c r="F517" s="27">
        <f t="shared" si="86"/>
        <v>5.833881599971277</v>
      </c>
      <c r="G517" s="27">
        <f t="shared" si="87"/>
        <v>8.0883277777777778</v>
      </c>
      <c r="H517" s="28">
        <f t="shared" si="88"/>
        <v>-235000.24000000002</v>
      </c>
      <c r="J517" s="38"/>
    </row>
    <row r="518" spans="1:10" ht="12.75" customHeight="1" x14ac:dyDescent="0.25">
      <c r="A518" s="16" t="s">
        <v>297</v>
      </c>
      <c r="B518" s="17" t="s">
        <v>143</v>
      </c>
      <c r="C518" s="29">
        <v>45727059.759999998</v>
      </c>
      <c r="D518" s="29">
        <v>144471058</v>
      </c>
      <c r="E518" s="29">
        <v>54212183.149999999</v>
      </c>
      <c r="F518" s="19">
        <f t="shared" si="86"/>
        <v>118.55602226457256</v>
      </c>
      <c r="G518" s="19">
        <f t="shared" si="87"/>
        <v>37.524597591027536</v>
      </c>
      <c r="H518" s="30">
        <f t="shared" si="88"/>
        <v>8485123.3900000006</v>
      </c>
      <c r="J518" s="38"/>
    </row>
    <row r="519" spans="1:10" ht="12.75" customHeight="1" x14ac:dyDescent="0.25">
      <c r="A519" s="22" t="s">
        <v>298</v>
      </c>
      <c r="B519" s="17" t="s">
        <v>144</v>
      </c>
      <c r="C519" s="18">
        <v>45727059.759999998</v>
      </c>
      <c r="D519" s="18">
        <v>144471058</v>
      </c>
      <c r="E519" s="18">
        <v>54212183.149999999</v>
      </c>
      <c r="F519" s="19">
        <f t="shared" si="86"/>
        <v>118.55602226457256</v>
      </c>
      <c r="G519" s="19">
        <f t="shared" si="87"/>
        <v>37.524597591027536</v>
      </c>
      <c r="H519" s="20">
        <f t="shared" si="88"/>
        <v>8485123.3900000006</v>
      </c>
      <c r="J519" s="38"/>
    </row>
    <row r="520" spans="1:10" ht="12.75" customHeight="1" x14ac:dyDescent="0.25">
      <c r="A520" s="24" t="s">
        <v>160</v>
      </c>
      <c r="B520" s="25" t="s">
        <v>4</v>
      </c>
      <c r="C520" s="26">
        <v>43351623.990000002</v>
      </c>
      <c r="D520" s="26">
        <v>110399764</v>
      </c>
      <c r="E520" s="26">
        <v>45673361.340000004</v>
      </c>
      <c r="F520" s="27">
        <f t="shared" si="86"/>
        <v>105.35559486891555</v>
      </c>
      <c r="G520" s="27">
        <f t="shared" si="87"/>
        <v>41.370886752982557</v>
      </c>
      <c r="H520" s="28">
        <f t="shared" si="88"/>
        <v>2321737.3500000015</v>
      </c>
      <c r="J520" s="38"/>
    </row>
    <row r="521" spans="1:10" ht="12.75" customHeight="1" x14ac:dyDescent="0.25">
      <c r="A521" s="24" t="s">
        <v>161</v>
      </c>
      <c r="B521" s="25" t="s">
        <v>313</v>
      </c>
      <c r="C521" s="26">
        <v>2375435.77</v>
      </c>
      <c r="D521" s="26">
        <v>34071294</v>
      </c>
      <c r="E521" s="26">
        <v>8538821.8100000005</v>
      </c>
      <c r="F521" s="27">
        <f t="shared" si="86"/>
        <v>359.46338426991019</v>
      </c>
      <c r="G521" s="27">
        <f t="shared" si="87"/>
        <v>25.061630503379178</v>
      </c>
      <c r="H521" s="28">
        <f t="shared" si="88"/>
        <v>6163386.040000001</v>
      </c>
      <c r="J521" s="38"/>
    </row>
    <row r="522" spans="1:10" ht="12.75" customHeight="1" x14ac:dyDescent="0.25">
      <c r="A522" s="16" t="s">
        <v>299</v>
      </c>
      <c r="B522" s="17" t="s">
        <v>145</v>
      </c>
      <c r="C522" s="29">
        <v>33854793.210000001</v>
      </c>
      <c r="D522" s="29">
        <v>96952671</v>
      </c>
      <c r="E522" s="29">
        <v>39822258.909999996</v>
      </c>
      <c r="F522" s="19">
        <f t="shared" si="86"/>
        <v>117.62664938752995</v>
      </c>
      <c r="G522" s="19">
        <f t="shared" si="87"/>
        <v>41.073916271992132</v>
      </c>
      <c r="H522" s="30">
        <f t="shared" si="88"/>
        <v>5967465.6999999955</v>
      </c>
      <c r="J522" s="38"/>
    </row>
    <row r="523" spans="1:10" ht="12.75" customHeight="1" x14ac:dyDescent="0.25">
      <c r="A523" s="22" t="s">
        <v>300</v>
      </c>
      <c r="B523" s="17" t="s">
        <v>146</v>
      </c>
      <c r="C523" s="18">
        <v>33854793.210000001</v>
      </c>
      <c r="D523" s="18">
        <v>96952671</v>
      </c>
      <c r="E523" s="18">
        <v>39822258.909999996</v>
      </c>
      <c r="F523" s="19">
        <f t="shared" si="86"/>
        <v>117.62664938752995</v>
      </c>
      <c r="G523" s="19">
        <f t="shared" si="87"/>
        <v>41.073916271992132</v>
      </c>
      <c r="H523" s="20">
        <f t="shared" si="88"/>
        <v>5967465.6999999955</v>
      </c>
      <c r="J523" s="38"/>
    </row>
    <row r="524" spans="1:10" ht="12.75" customHeight="1" x14ac:dyDescent="0.25">
      <c r="A524" s="24" t="s">
        <v>160</v>
      </c>
      <c r="B524" s="25" t="s">
        <v>4</v>
      </c>
      <c r="C524" s="26">
        <v>33066356.600000001</v>
      </c>
      <c r="D524" s="26">
        <v>79855943</v>
      </c>
      <c r="E524" s="26">
        <v>37269164.219999999</v>
      </c>
      <c r="F524" s="27">
        <f t="shared" si="86"/>
        <v>112.710222873481</v>
      </c>
      <c r="G524" s="27">
        <f t="shared" si="87"/>
        <v>46.670495419483053</v>
      </c>
      <c r="H524" s="28">
        <f t="shared" si="88"/>
        <v>4202807.6199999973</v>
      </c>
      <c r="J524" s="38"/>
    </row>
    <row r="525" spans="1:10" ht="12.75" customHeight="1" x14ac:dyDescent="0.25">
      <c r="A525" s="24" t="s">
        <v>161</v>
      </c>
      <c r="B525" s="25" t="s">
        <v>313</v>
      </c>
      <c r="C525" s="26">
        <v>788436.61</v>
      </c>
      <c r="D525" s="26">
        <v>17096728</v>
      </c>
      <c r="E525" s="26">
        <v>2553094.69</v>
      </c>
      <c r="F525" s="27">
        <f t="shared" si="86"/>
        <v>323.81736941413715</v>
      </c>
      <c r="G525" s="27">
        <f t="shared" si="87"/>
        <v>14.933235704516093</v>
      </c>
      <c r="H525" s="28">
        <f t="shared" si="88"/>
        <v>1764658.08</v>
      </c>
      <c r="J525" s="38"/>
    </row>
    <row r="526" spans="1:10" ht="12.75" customHeight="1" x14ac:dyDescent="0.25">
      <c r="A526" s="16" t="s">
        <v>301</v>
      </c>
      <c r="B526" s="17" t="s">
        <v>147</v>
      </c>
      <c r="C526" s="29">
        <v>5227371.59</v>
      </c>
      <c r="D526" s="29">
        <v>10771024</v>
      </c>
      <c r="E526" s="29">
        <v>5085426.26</v>
      </c>
      <c r="F526" s="19">
        <f t="shared" si="86"/>
        <v>97.284575478208922</v>
      </c>
      <c r="G526" s="19">
        <f t="shared" si="87"/>
        <v>47.213953473690154</v>
      </c>
      <c r="H526" s="30">
        <f t="shared" si="88"/>
        <v>-141945.33000000007</v>
      </c>
      <c r="J526" s="38"/>
    </row>
    <row r="527" spans="1:10" ht="12.75" customHeight="1" x14ac:dyDescent="0.25">
      <c r="A527" s="22" t="s">
        <v>302</v>
      </c>
      <c r="B527" s="17" t="s">
        <v>148</v>
      </c>
      <c r="C527" s="18">
        <v>5227371.59</v>
      </c>
      <c r="D527" s="18">
        <v>10771024</v>
      </c>
      <c r="E527" s="18">
        <v>5085426.26</v>
      </c>
      <c r="F527" s="19">
        <f t="shared" si="86"/>
        <v>97.284575478208922</v>
      </c>
      <c r="G527" s="19">
        <f t="shared" si="87"/>
        <v>47.213953473690154</v>
      </c>
      <c r="H527" s="20">
        <f t="shared" si="88"/>
        <v>-141945.33000000007</v>
      </c>
      <c r="J527" s="38"/>
    </row>
    <row r="528" spans="1:10" ht="12.75" customHeight="1" x14ac:dyDescent="0.25">
      <c r="A528" s="24" t="s">
        <v>160</v>
      </c>
      <c r="B528" s="25" t="s">
        <v>4</v>
      </c>
      <c r="C528" s="26">
        <v>5104217.9000000004</v>
      </c>
      <c r="D528" s="26">
        <v>10570024</v>
      </c>
      <c r="E528" s="26">
        <v>5081178.32</v>
      </c>
      <c r="F528" s="27">
        <f t="shared" si="86"/>
        <v>99.548616840985574</v>
      </c>
      <c r="G528" s="27">
        <f t="shared" si="87"/>
        <v>48.07158734928133</v>
      </c>
      <c r="H528" s="28">
        <f t="shared" si="88"/>
        <v>-23039.580000000075</v>
      </c>
      <c r="J528" s="38"/>
    </row>
    <row r="529" spans="1:10" ht="12.75" customHeight="1" x14ac:dyDescent="0.25">
      <c r="A529" s="24" t="s">
        <v>161</v>
      </c>
      <c r="B529" s="25" t="s">
        <v>313</v>
      </c>
      <c r="C529" s="26">
        <v>123153.69</v>
      </c>
      <c r="D529" s="26">
        <v>201000</v>
      </c>
      <c r="E529" s="26">
        <v>4247.9399999999996</v>
      </c>
      <c r="F529" s="27">
        <f t="shared" si="86"/>
        <v>3.4492998139154416</v>
      </c>
      <c r="G529" s="27">
        <f t="shared" si="87"/>
        <v>2.1134029850746265</v>
      </c>
      <c r="H529" s="28">
        <f t="shared" si="88"/>
        <v>-118905.75</v>
      </c>
      <c r="J529" s="38"/>
    </row>
    <row r="530" spans="1:10" ht="12.75" customHeight="1" x14ac:dyDescent="0.25">
      <c r="A530" s="16" t="s">
        <v>325</v>
      </c>
      <c r="B530" s="17" t="s">
        <v>326</v>
      </c>
      <c r="C530" s="29">
        <v>145407211.63999999</v>
      </c>
      <c r="D530" s="29">
        <v>455660272</v>
      </c>
      <c r="E530" s="29">
        <v>187148705.28</v>
      </c>
      <c r="F530" s="19">
        <f t="shared" ref="F530:F533" si="107">IF(C530=0,"x",E530/C530*100)</f>
        <v>128.70661858460215</v>
      </c>
      <c r="G530" s="19">
        <f t="shared" ref="G530:G533" si="108">IF(D530=0,"x",E530/D530*100)</f>
        <v>41.071982084055811</v>
      </c>
      <c r="H530" s="30">
        <f t="shared" ref="H530:H533" si="109">+E530-C530</f>
        <v>41741493.640000015</v>
      </c>
      <c r="J530" s="38"/>
    </row>
    <row r="531" spans="1:10" ht="12.75" customHeight="1" x14ac:dyDescent="0.25">
      <c r="A531" s="22" t="s">
        <v>327</v>
      </c>
      <c r="B531" s="17" t="s">
        <v>328</v>
      </c>
      <c r="C531" s="18">
        <v>145407211.63999999</v>
      </c>
      <c r="D531" s="18">
        <v>455660272</v>
      </c>
      <c r="E531" s="18">
        <v>187148705.28</v>
      </c>
      <c r="F531" s="19">
        <f t="shared" si="107"/>
        <v>128.70661858460215</v>
      </c>
      <c r="G531" s="19">
        <f t="shared" si="108"/>
        <v>41.071982084055811</v>
      </c>
      <c r="H531" s="20">
        <f t="shared" si="109"/>
        <v>41741493.640000015</v>
      </c>
      <c r="J531" s="38"/>
    </row>
    <row r="532" spans="1:10" ht="12.75" customHeight="1" x14ac:dyDescent="0.25">
      <c r="A532" s="24" t="s">
        <v>160</v>
      </c>
      <c r="B532" s="25" t="s">
        <v>4</v>
      </c>
      <c r="C532" s="26">
        <v>145013333.72999999</v>
      </c>
      <c r="D532" s="26">
        <v>438574861</v>
      </c>
      <c r="E532" s="26">
        <v>186226016.97</v>
      </c>
      <c r="F532" s="27">
        <f t="shared" si="107"/>
        <v>128.41992676117206</v>
      </c>
      <c r="G532" s="27">
        <f t="shared" si="108"/>
        <v>42.461625945769839</v>
      </c>
      <c r="H532" s="28">
        <f t="shared" si="109"/>
        <v>41212683.24000001</v>
      </c>
      <c r="J532" s="38"/>
    </row>
    <row r="533" spans="1:10" ht="12.75" customHeight="1" x14ac:dyDescent="0.25">
      <c r="A533" s="24" t="s">
        <v>161</v>
      </c>
      <c r="B533" s="25" t="s">
        <v>313</v>
      </c>
      <c r="C533" s="26">
        <v>393877.91</v>
      </c>
      <c r="D533" s="26">
        <v>17085411</v>
      </c>
      <c r="E533" s="26">
        <v>922688.31</v>
      </c>
      <c r="F533" s="27">
        <f t="shared" si="107"/>
        <v>234.25744033220855</v>
      </c>
      <c r="G533" s="27">
        <f t="shared" si="108"/>
        <v>5.4004455028913263</v>
      </c>
      <c r="H533" s="28">
        <f t="shared" si="109"/>
        <v>528810.40000000014</v>
      </c>
      <c r="J533" s="38"/>
    </row>
    <row r="534" spans="1:10" ht="12.75" customHeight="1" x14ac:dyDescent="0.25">
      <c r="A534" s="16" t="s">
        <v>303</v>
      </c>
      <c r="B534" s="17" t="s">
        <v>149</v>
      </c>
      <c r="C534" s="29">
        <v>11793345.859999999</v>
      </c>
      <c r="D534" s="29">
        <v>29983000</v>
      </c>
      <c r="E534" s="29">
        <v>13233453.140000001</v>
      </c>
      <c r="F534" s="19">
        <f t="shared" si="86"/>
        <v>112.21118499445078</v>
      </c>
      <c r="G534" s="19">
        <f t="shared" si="87"/>
        <v>44.136521161991801</v>
      </c>
      <c r="H534" s="30">
        <f t="shared" si="88"/>
        <v>1440107.2800000012</v>
      </c>
      <c r="J534" s="38"/>
    </row>
    <row r="535" spans="1:10" ht="12.75" customHeight="1" x14ac:dyDescent="0.25">
      <c r="A535" s="16" t="s">
        <v>304</v>
      </c>
      <c r="B535" s="17" t="s">
        <v>150</v>
      </c>
      <c r="C535" s="29">
        <v>11108646.050000001</v>
      </c>
      <c r="D535" s="29">
        <v>28742500</v>
      </c>
      <c r="E535" s="29">
        <v>11419512.83</v>
      </c>
      <c r="F535" s="19">
        <f t="shared" si="86"/>
        <v>102.79842186528212</v>
      </c>
      <c r="G535" s="19">
        <f t="shared" si="87"/>
        <v>39.730409080629734</v>
      </c>
      <c r="H535" s="30">
        <f t="shared" si="88"/>
        <v>310866.77999999933</v>
      </c>
      <c r="J535" s="38"/>
    </row>
    <row r="536" spans="1:10" ht="12.75" customHeight="1" x14ac:dyDescent="0.25">
      <c r="A536" s="16" t="s">
        <v>305</v>
      </c>
      <c r="B536" s="17" t="s">
        <v>151</v>
      </c>
      <c r="C536" s="29">
        <v>6293457.5599999996</v>
      </c>
      <c r="D536" s="29">
        <v>16970220</v>
      </c>
      <c r="E536" s="29">
        <v>7074042.9199999999</v>
      </c>
      <c r="F536" s="19">
        <f t="shared" si="86"/>
        <v>112.40312423748196</v>
      </c>
      <c r="G536" s="19">
        <f t="shared" si="87"/>
        <v>41.685039557530779</v>
      </c>
      <c r="H536" s="30">
        <f t="shared" si="88"/>
        <v>780585.36000000034</v>
      </c>
      <c r="J536" s="38"/>
    </row>
    <row r="537" spans="1:10" ht="12.75" customHeight="1" x14ac:dyDescent="0.25">
      <c r="A537" s="16" t="s">
        <v>306</v>
      </c>
      <c r="B537" s="17" t="s">
        <v>152</v>
      </c>
      <c r="C537" s="29">
        <v>4617401.68</v>
      </c>
      <c r="D537" s="29">
        <v>10848584</v>
      </c>
      <c r="E537" s="29">
        <v>4768176.8</v>
      </c>
      <c r="F537" s="19">
        <f t="shared" si="86"/>
        <v>103.26536720106188</v>
      </c>
      <c r="G537" s="19">
        <f t="shared" si="87"/>
        <v>43.952066002346477</v>
      </c>
      <c r="H537" s="30">
        <f t="shared" si="88"/>
        <v>150775.12000000011</v>
      </c>
      <c r="J537" s="38"/>
    </row>
    <row r="538" spans="1:10" ht="12.75" customHeight="1" x14ac:dyDescent="0.25">
      <c r="A538" s="22" t="s">
        <v>307</v>
      </c>
      <c r="B538" s="17" t="s">
        <v>153</v>
      </c>
      <c r="C538" s="18">
        <v>4617401.68</v>
      </c>
      <c r="D538" s="18">
        <v>10848584</v>
      </c>
      <c r="E538" s="18">
        <v>4768176.8</v>
      </c>
      <c r="F538" s="19">
        <f t="shared" si="86"/>
        <v>103.26536720106188</v>
      </c>
      <c r="G538" s="19">
        <f t="shared" si="87"/>
        <v>43.952066002346477</v>
      </c>
      <c r="H538" s="20">
        <f t="shared" si="88"/>
        <v>150775.12000000011</v>
      </c>
      <c r="J538" s="38"/>
    </row>
    <row r="539" spans="1:10" ht="12.75" customHeight="1" x14ac:dyDescent="0.25">
      <c r="A539" s="24" t="s">
        <v>160</v>
      </c>
      <c r="B539" s="25" t="s">
        <v>4</v>
      </c>
      <c r="C539" s="26">
        <v>4587473.4800000004</v>
      </c>
      <c r="D539" s="26">
        <v>10528584</v>
      </c>
      <c r="E539" s="26">
        <v>4748309.3</v>
      </c>
      <c r="F539" s="27">
        <f t="shared" si="86"/>
        <v>103.50597819695733</v>
      </c>
      <c r="G539" s="27">
        <f t="shared" si="87"/>
        <v>45.099220369994669</v>
      </c>
      <c r="H539" s="28">
        <f t="shared" si="88"/>
        <v>160835.81999999937</v>
      </c>
      <c r="J539" s="38"/>
    </row>
    <row r="540" spans="1:10" ht="12.75" customHeight="1" x14ac:dyDescent="0.25">
      <c r="A540" s="24" t="s">
        <v>161</v>
      </c>
      <c r="B540" s="25" t="s">
        <v>313</v>
      </c>
      <c r="C540" s="26">
        <v>29928.2</v>
      </c>
      <c r="D540" s="26">
        <v>320000</v>
      </c>
      <c r="E540" s="26">
        <v>19867.5</v>
      </c>
      <c r="F540" s="27">
        <f t="shared" si="86"/>
        <v>66.383878749807863</v>
      </c>
      <c r="G540" s="27">
        <f t="shared" si="87"/>
        <v>6.2085937500000004</v>
      </c>
      <c r="H540" s="28">
        <f t="shared" si="88"/>
        <v>-10060.700000000001</v>
      </c>
      <c r="J540" s="38"/>
    </row>
    <row r="541" spans="1:10" ht="12.75" customHeight="1" x14ac:dyDescent="0.25">
      <c r="A541" s="16" t="s">
        <v>308</v>
      </c>
      <c r="B541" s="17" t="s">
        <v>154</v>
      </c>
      <c r="C541" s="29">
        <v>2321370.79</v>
      </c>
      <c r="D541" s="29">
        <v>5473000</v>
      </c>
      <c r="E541" s="29">
        <v>2328982.91</v>
      </c>
      <c r="F541" s="19">
        <f t="shared" ref="F541:F544" si="110">IF(C541=0,"x",E541/C541*100)</f>
        <v>100.32791486964476</v>
      </c>
      <c r="G541" s="19">
        <f t="shared" ref="G541:G544" si="111">IF(D541=0,"x",E541/D541*100)</f>
        <v>42.55404549607163</v>
      </c>
      <c r="H541" s="30">
        <f t="shared" ref="H541:H544" si="112">+E541-C541</f>
        <v>7612.1200000001118</v>
      </c>
      <c r="J541" s="38"/>
    </row>
    <row r="542" spans="1:10" ht="12.75" customHeight="1" x14ac:dyDescent="0.25">
      <c r="A542" s="22" t="s">
        <v>309</v>
      </c>
      <c r="B542" s="17" t="s">
        <v>155</v>
      </c>
      <c r="C542" s="18">
        <v>2321370.79</v>
      </c>
      <c r="D542" s="18">
        <v>5473000</v>
      </c>
      <c r="E542" s="18">
        <v>2328982.91</v>
      </c>
      <c r="F542" s="19">
        <f t="shared" si="110"/>
        <v>100.32791486964476</v>
      </c>
      <c r="G542" s="19">
        <f t="shared" si="111"/>
        <v>42.55404549607163</v>
      </c>
      <c r="H542" s="20">
        <f t="shared" si="112"/>
        <v>7612.1200000001118</v>
      </c>
      <c r="J542" s="38"/>
    </row>
    <row r="543" spans="1:10" ht="12.75" customHeight="1" x14ac:dyDescent="0.25">
      <c r="A543" s="24" t="s">
        <v>160</v>
      </c>
      <c r="B543" s="25" t="s">
        <v>4</v>
      </c>
      <c r="C543" s="26">
        <v>2303735.54</v>
      </c>
      <c r="D543" s="26">
        <v>5411000</v>
      </c>
      <c r="E543" s="26">
        <v>2327462.91</v>
      </c>
      <c r="F543" s="27">
        <f t="shared" si="110"/>
        <v>101.02995198832589</v>
      </c>
      <c r="G543" s="27">
        <f t="shared" si="111"/>
        <v>43.013544816115321</v>
      </c>
      <c r="H543" s="28">
        <f t="shared" si="112"/>
        <v>23727.370000000112</v>
      </c>
      <c r="J543" s="38"/>
    </row>
    <row r="544" spans="1:10" ht="12.75" customHeight="1" thickBot="1" x14ac:dyDescent="0.3">
      <c r="A544" s="31" t="s">
        <v>161</v>
      </c>
      <c r="B544" s="32" t="s">
        <v>313</v>
      </c>
      <c r="C544" s="33">
        <v>17635.25</v>
      </c>
      <c r="D544" s="33">
        <v>62000</v>
      </c>
      <c r="E544" s="33">
        <v>1520</v>
      </c>
      <c r="F544" s="34">
        <f t="shared" si="110"/>
        <v>8.6191009483846273</v>
      </c>
      <c r="G544" s="34">
        <f t="shared" si="111"/>
        <v>2.4516129032258065</v>
      </c>
      <c r="H544" s="35">
        <f t="shared" si="112"/>
        <v>-16115.25</v>
      </c>
      <c r="J544" s="38"/>
    </row>
    <row r="545" spans="1:8" ht="12.75" customHeight="1" x14ac:dyDescent="0.25">
      <c r="A545" s="1"/>
      <c r="B545" s="2"/>
      <c r="C545" s="1"/>
      <c r="D545" s="1"/>
      <c r="E545" s="1"/>
      <c r="F545" s="3"/>
      <c r="G545" s="3"/>
      <c r="H545" s="1"/>
    </row>
    <row r="546" spans="1:8" ht="12.75" customHeight="1" x14ac:dyDescent="0.25">
      <c r="A546" s="36" t="s">
        <v>156</v>
      </c>
      <c r="B546" s="2"/>
      <c r="C546" s="1"/>
      <c r="D546" s="1"/>
      <c r="E546" s="1"/>
      <c r="F546" s="3"/>
      <c r="G546" s="3"/>
      <c r="H546" s="1"/>
    </row>
    <row r="547" spans="1:8" ht="12.75" customHeight="1" x14ac:dyDescent="0.25">
      <c r="A547" s="37" t="s">
        <v>157</v>
      </c>
      <c r="B547" s="2"/>
      <c r="C547" s="1"/>
      <c r="D547" s="1"/>
      <c r="E547" s="1"/>
      <c r="F547" s="3"/>
      <c r="G547" s="3"/>
      <c r="H547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2022-08-04T12:38:18Z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2022..xlsx</vt:lpwstr>
  </property>
</Properties>
</file>